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MJESEĆNI TROŠKOVI\2025\"/>
    </mc:Choice>
  </mc:AlternateContent>
  <xr:revisionPtr revIDLastSave="0" documentId="8_{2B41CC00-5A90-4710-A1A3-5283C344DC2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LIPANJ 2025" sheetId="1" r:id="rId1"/>
  </sheets>
  <calcPr calcId="179021"/>
</workbook>
</file>

<file path=xl/calcChain.xml><?xml version="1.0" encoding="utf-8"?>
<calcChain xmlns="http://schemas.openxmlformats.org/spreadsheetml/2006/main">
  <c r="E47" i="1" l="1"/>
  <c r="E80" i="1"/>
  <c r="E77" i="1"/>
  <c r="E75" i="1"/>
  <c r="E72" i="1"/>
  <c r="E70" i="1"/>
  <c r="E21" i="1"/>
  <c r="E83" i="1"/>
  <c r="E49" i="1"/>
  <c r="E6" i="1" l="1"/>
  <c r="E12" i="1"/>
  <c r="E26" i="1"/>
  <c r="E30" i="1"/>
  <c r="E34" i="1"/>
  <c r="E51" i="1"/>
  <c r="E55" i="1"/>
  <c r="E61" i="1"/>
  <c r="E42" i="1"/>
  <c r="E19" i="1"/>
  <c r="E15" i="1" l="1"/>
  <c r="E17" i="1"/>
  <c r="E84" i="1" s="1"/>
  <c r="E97" i="1" l="1"/>
</calcChain>
</file>

<file path=xl/sharedStrings.xml><?xml version="1.0" encoding="utf-8"?>
<sst xmlns="http://schemas.openxmlformats.org/spreadsheetml/2006/main" count="250" uniqueCount="121">
  <si>
    <t>NAZIV PRIMATELJA</t>
  </si>
  <si>
    <t>OIB PRIMATELJA</t>
  </si>
  <si>
    <t>IZNOS</t>
  </si>
  <si>
    <t>KONTO</t>
  </si>
  <si>
    <t>Komunalne usluge</t>
  </si>
  <si>
    <t>ZAGREB</t>
  </si>
  <si>
    <t>Računalne usluge</t>
  </si>
  <si>
    <t>Ostale usluge</t>
  </si>
  <si>
    <t>Energija</t>
  </si>
  <si>
    <t>Reprezentacija</t>
  </si>
  <si>
    <t>Ostali nespo.rash.poslovanja</t>
  </si>
  <si>
    <t>Banka.uslu.i uslu.pla.prometa</t>
  </si>
  <si>
    <t>Službena putovanja</t>
  </si>
  <si>
    <t>Sitan inventar i auto gume</t>
  </si>
  <si>
    <t>Stručno usavršavanje zaposlenika</t>
  </si>
  <si>
    <r>
      <t xml:space="preserve">NAZIV ISPLATITELJA: </t>
    </r>
    <r>
      <rPr>
        <b/>
        <sz val="11"/>
        <color theme="1"/>
        <rFont val="Calibri"/>
        <family val="2"/>
        <charset val="238"/>
        <scheme val="minor"/>
      </rPr>
      <t>VELEUČILIŠTE U RIJECI</t>
    </r>
  </si>
  <si>
    <t>ISPLATA SREDSTAVA ZA RAZDOBLJE:</t>
  </si>
  <si>
    <t>u eurima</t>
  </si>
  <si>
    <t>SJEDIŠTE/ PREBIVALIŠTE PRIMATELJA</t>
  </si>
  <si>
    <t>VRSTA RASHODA/IZDATKA</t>
  </si>
  <si>
    <t>Ukupno:</t>
  </si>
  <si>
    <t>Ukupno</t>
  </si>
  <si>
    <t>VELEUČILIŠTE U RIJECI</t>
  </si>
  <si>
    <t>Plaće za redovan rad</t>
  </si>
  <si>
    <t>Plaće za prekovremeni rad</t>
  </si>
  <si>
    <t>Doprinosi za obavezno zdravstveno osiguranje</t>
  </si>
  <si>
    <t>Nakna.za prijev.za rad na terenu i odvojeni život</t>
  </si>
  <si>
    <t>Pristojbe i naknade</t>
  </si>
  <si>
    <t>ERSTE BANKA</t>
  </si>
  <si>
    <t>Knjige</t>
  </si>
  <si>
    <t>Naknade građanima i kućanstvima u novcu</t>
  </si>
  <si>
    <t>Usluge tekućeg i investicijskog održavanja</t>
  </si>
  <si>
    <t>Uredski materijal i ostali materijalni rashodi</t>
  </si>
  <si>
    <t>Materijal i dijelovi za tekuće i investicijko održavanje</t>
  </si>
  <si>
    <t>Usluge telefona,pošte i prijevoza</t>
  </si>
  <si>
    <t>Usluge promidžbe i informiranja</t>
  </si>
  <si>
    <t>Zakupnine i najamnine</t>
  </si>
  <si>
    <t>Intelektualne i osobne usluge</t>
  </si>
  <si>
    <t>Ostali nespomenuti rashodi poslovanja</t>
  </si>
  <si>
    <t>STUDENTSKI CENTAR RIJEKA</t>
  </si>
  <si>
    <t>RIJEKA</t>
  </si>
  <si>
    <t>Intelektu.i osobne usluge</t>
  </si>
  <si>
    <t>GRAD RIJEKA</t>
  </si>
  <si>
    <t>Zakupn.i najamnine</t>
  </si>
  <si>
    <r>
      <rPr>
        <b/>
        <sz val="11"/>
        <rFont val="Calibri"/>
        <family val="2"/>
        <charset val="238"/>
        <scheme val="minor"/>
      </rPr>
      <t xml:space="preserve">LIPANJ </t>
    </r>
    <r>
      <rPr>
        <b/>
        <sz val="11"/>
        <color theme="1"/>
        <rFont val="Calibri"/>
        <family val="2"/>
        <charset val="238"/>
        <scheme val="minor"/>
      </rPr>
      <t>2025</t>
    </r>
  </si>
  <si>
    <t>FINA</t>
  </si>
  <si>
    <t>TEHNOCOPY</t>
  </si>
  <si>
    <t>Uslu.teku.i investi.održavanja</t>
  </si>
  <si>
    <t>NETCOM</t>
  </si>
  <si>
    <t>VODOVOD I KANALIZACIJA</t>
  </si>
  <si>
    <t>SIGURNOST</t>
  </si>
  <si>
    <t>LABIN</t>
  </si>
  <si>
    <t>HP-HRVATSKA POŠTA RIJEKA</t>
  </si>
  <si>
    <t>Uslu.tele,pošte i prijevoza</t>
  </si>
  <si>
    <t>HEP OPSKRBA</t>
  </si>
  <si>
    <t>KD ČISTOĆA d.o.o.</t>
  </si>
  <si>
    <t>ENERGO</t>
  </si>
  <si>
    <t>A1 HRVATSKA D.O.O.</t>
  </si>
  <si>
    <t>Zagreb</t>
  </si>
  <si>
    <t>HRVATSKI TELEKOM</t>
  </si>
  <si>
    <t>VELEOPREMA DOO</t>
  </si>
  <si>
    <t>SŠ MATE BALOTE POREČ</t>
  </si>
  <si>
    <t>POREČ</t>
  </si>
  <si>
    <t>VINDIJA</t>
  </si>
  <si>
    <t>VARAŽDIN</t>
  </si>
  <si>
    <t>Ure.mater.i osta.mate.rashodi</t>
  </si>
  <si>
    <t>HARTA</t>
  </si>
  <si>
    <t>VIŠKOVO</t>
  </si>
  <si>
    <t>Uslu.promidžbe i informiranja</t>
  </si>
  <si>
    <t>ISTARSKI VODOVOD</t>
  </si>
  <si>
    <t>BUZET</t>
  </si>
  <si>
    <t>HDKI-HRV.DRUŠ.KEMIJ.INŽENJ.I TEHNOLOGA</t>
  </si>
  <si>
    <t>PROVITA</t>
  </si>
  <si>
    <t>Zdras. i veterin.usluge</t>
  </si>
  <si>
    <t>GRAD PAZIN-odjel za gospod.,finan.i prora~un</t>
  </si>
  <si>
    <t>PAZIN</t>
  </si>
  <si>
    <t>USLUGA D.O.O.-PAZIN</t>
  </si>
  <si>
    <t>BUTLER,usl.u kućanstvu</t>
  </si>
  <si>
    <t>VE-BA</t>
  </si>
  <si>
    <t>DOMINOVIĆ D.O.O.</t>
  </si>
  <si>
    <t>BRUNATA</t>
  </si>
  <si>
    <t>AGENCIJA ZA KOMER.DJELATNOST D.O.O.</t>
  </si>
  <si>
    <t>SECURITAS HRVATSKA</t>
  </si>
  <si>
    <t>UNIBIS</t>
  </si>
  <si>
    <t>KVARNER DIZALA D.O.O.</t>
  </si>
  <si>
    <t>Ostala prava</t>
  </si>
  <si>
    <t>UGOSTITELJSKI OBRT VRSAR</t>
  </si>
  <si>
    <t>VRSAR</t>
  </si>
  <si>
    <t>VALAMAR RIVIERA HOTEL</t>
  </si>
  <si>
    <t>CVJEĆARSKI OBRT JONA</t>
  </si>
  <si>
    <t>PEVEX D.D.</t>
  </si>
  <si>
    <t>SESVETE</t>
  </si>
  <si>
    <t>Materi.i dije.za teku.i inve.održavanje</t>
  </si>
  <si>
    <t xml:space="preserve">ADRIA-BAROŠ DOO KONOBA  NA KANTUNU </t>
  </si>
  <si>
    <t>TISKARA STUDIOGRAF</t>
  </si>
  <si>
    <t>Rijeka</t>
  </si>
  <si>
    <t>H2O</t>
  </si>
  <si>
    <t>KLANA</t>
  </si>
  <si>
    <t>BELVEDER d.o.o.</t>
  </si>
  <si>
    <t>CENTAR ZA POLJOPRIVREDU I RURALNI RAZVOJ PGŽ-a</t>
  </si>
  <si>
    <t>RAVNA GORA</t>
  </si>
  <si>
    <t>INTERSPAR SPAR HRVATSKA D.O.O.</t>
  </si>
  <si>
    <t>BEST IN PARKING</t>
  </si>
  <si>
    <t>Nocturnus d.o.o.</t>
  </si>
  <si>
    <t>Višnjan</t>
  </si>
  <si>
    <t>KONZUM plus</t>
  </si>
  <si>
    <t>ACHILLEA d.o.o.</t>
  </si>
  <si>
    <t>Osijek</t>
  </si>
  <si>
    <t>KONTRA D.O.O.</t>
  </si>
  <si>
    <t>TELEMACH HRVATSKA D.O.O.</t>
  </si>
  <si>
    <t>PINEL KRK D.O.O.</t>
  </si>
  <si>
    <t>Kaštelir</t>
  </si>
  <si>
    <t>Službena, radna i zaštitna odjeća i obuća</t>
  </si>
  <si>
    <t>RIJEKA SPORT D.O.O.</t>
  </si>
  <si>
    <t>CIK  DR. BOŽO MILANOVIĆ  D.O.O.</t>
  </si>
  <si>
    <t>Agram Tis d.o.o.</t>
  </si>
  <si>
    <t>PROMO VERSE</t>
  </si>
  <si>
    <t>Članarine</t>
  </si>
  <si>
    <t>HRVATSKI INSTITUT ZA KIBERNETIČKU SIGURNOST</t>
  </si>
  <si>
    <t>OSIJEK</t>
  </si>
  <si>
    <t>Naknade za rad predstavničkih i izbršnih tijela,povjerenstvo i…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</si>
</sst>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3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0" xfId="0" applyFill="1" applyBorder="1"/>
    <xf numFmtId="4" fontId="0" fillId="0" borderId="0" xfId="0" applyNumberFormat="1" applyBorder="1"/>
    <xf numFmtId="0" fontId="0" fillId="33" borderId="0" xfId="0" applyFill="1" applyBorder="1"/>
    <xf numFmtId="4" fontId="0" fillId="0" borderId="0" xfId="0" applyNumberFormat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33" borderId="14" xfId="0" applyFill="1" applyBorder="1"/>
    <xf numFmtId="0" fontId="0" fillId="33" borderId="11" xfId="0" applyFill="1" applyBorder="1"/>
    <xf numFmtId="0" fontId="0" fillId="33" borderId="20" xfId="0" applyFill="1" applyBorder="1"/>
    <xf numFmtId="0" fontId="0" fillId="0" borderId="20" xfId="0" applyBorder="1"/>
    <xf numFmtId="0" fontId="0" fillId="33" borderId="22" xfId="0" applyFill="1" applyBorder="1"/>
    <xf numFmtId="0" fontId="0" fillId="0" borderId="24" xfId="0" applyBorder="1"/>
    <xf numFmtId="0" fontId="0" fillId="0" borderId="14" xfId="0" applyBorder="1"/>
    <xf numFmtId="0" fontId="0" fillId="0" borderId="23" xfId="0" applyBorder="1"/>
    <xf numFmtId="0" fontId="0" fillId="0" borderId="22" xfId="0" applyBorder="1"/>
    <xf numFmtId="4" fontId="0" fillId="0" borderId="20" xfId="0" applyNumberFormat="1" applyBorder="1"/>
    <xf numFmtId="0" fontId="16" fillId="33" borderId="11" xfId="0" applyFont="1" applyFill="1" applyBorder="1"/>
    <xf numFmtId="0" fontId="16" fillId="33" borderId="0" xfId="0" applyFont="1" applyFill="1" applyBorder="1" applyAlignment="1">
      <alignment wrapText="1"/>
    </xf>
    <xf numFmtId="0" fontId="0" fillId="33" borderId="16" xfId="0" applyFill="1" applyBorder="1" applyAlignment="1">
      <alignment wrapText="1"/>
    </xf>
    <xf numFmtId="4" fontId="16" fillId="33" borderId="0" xfId="0" applyNumberFormat="1" applyFont="1" applyFill="1" applyBorder="1"/>
    <xf numFmtId="4" fontId="16" fillId="33" borderId="11" xfId="0" applyNumberFormat="1" applyFont="1" applyFill="1" applyBorder="1"/>
    <xf numFmtId="0" fontId="0" fillId="0" borderId="10" xfId="0" applyBorder="1"/>
    <xf numFmtId="0" fontId="0" fillId="0" borderId="11" xfId="0" applyBorder="1"/>
    <xf numFmtId="0" fontId="16" fillId="33" borderId="18" xfId="0" applyFont="1" applyFill="1" applyBorder="1"/>
    <xf numFmtId="4" fontId="0" fillId="0" borderId="0" xfId="0" applyNumberFormat="1" applyFill="1" applyAlignment="1">
      <alignment horizontal="center" vertical="center"/>
    </xf>
    <xf numFmtId="4" fontId="0" fillId="0" borderId="14" xfId="0" applyNumberFormat="1" applyBorder="1"/>
    <xf numFmtId="4" fontId="0" fillId="0" borderId="11" xfId="0" applyNumberFormat="1" applyBorder="1"/>
    <xf numFmtId="4" fontId="0" fillId="33" borderId="0" xfId="0" applyNumberFormat="1" applyFill="1" applyBorder="1"/>
    <xf numFmtId="0" fontId="16" fillId="0" borderId="21" xfId="0" applyFont="1" applyBorder="1"/>
    <xf numFmtId="0" fontId="0" fillId="0" borderId="0" xfId="0" applyBorder="1" applyAlignment="1">
      <alignment horizontal="center" vertical="center"/>
    </xf>
    <xf numFmtId="0" fontId="16" fillId="0" borderId="25" xfId="0" applyFont="1" applyBorder="1"/>
    <xf numFmtId="0" fontId="18" fillId="0" borderId="11" xfId="0" applyFont="1" applyBorder="1" applyAlignment="1">
      <alignment horizontal="right" vertical="center"/>
    </xf>
    <xf numFmtId="0" fontId="18" fillId="33" borderId="22" xfId="0" applyFont="1" applyFill="1" applyBorder="1"/>
    <xf numFmtId="0" fontId="16" fillId="33" borderId="22" xfId="0" applyFont="1" applyFill="1" applyBorder="1"/>
    <xf numFmtId="4" fontId="0" fillId="0" borderId="0" xfId="0" applyNumberFormat="1" applyFill="1"/>
    <xf numFmtId="0" fontId="16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4" fontId="16" fillId="0" borderId="27" xfId="0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0" fillId="33" borderId="10" xfId="0" applyFill="1" applyBorder="1"/>
    <xf numFmtId="0" fontId="18" fillId="0" borderId="11" xfId="0" applyFont="1" applyBorder="1"/>
    <xf numFmtId="0" fontId="18" fillId="0" borderId="22" xfId="0" applyFont="1" applyBorder="1"/>
    <xf numFmtId="0" fontId="16" fillId="33" borderId="15" xfId="0" applyFont="1" applyFill="1" applyBorder="1"/>
    <xf numFmtId="4" fontId="16" fillId="33" borderId="15" xfId="0" applyNumberFormat="1" applyFont="1" applyFill="1" applyBorder="1"/>
    <xf numFmtId="0" fontId="16" fillId="0" borderId="22" xfId="0" applyFont="1" applyBorder="1"/>
    <xf numFmtId="0" fontId="16" fillId="0" borderId="11" xfId="0" applyFont="1" applyBorder="1"/>
    <xf numFmtId="0" fontId="16" fillId="0" borderId="11" xfId="0" applyFont="1" applyBorder="1" applyAlignment="1">
      <alignment horizontal="right" vertical="center"/>
    </xf>
    <xf numFmtId="0" fontId="18" fillId="0" borderId="11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8" fillId="33" borderId="11" xfId="0" applyFont="1" applyFill="1" applyBorder="1"/>
    <xf numFmtId="0" fontId="0" fillId="33" borderId="29" xfId="0" applyFill="1" applyBorder="1" applyAlignment="1"/>
    <xf numFmtId="0" fontId="0" fillId="0" borderId="30" xfId="0" applyBorder="1" applyAlignment="1"/>
    <xf numFmtId="4" fontId="0" fillId="33" borderId="29" xfId="0" applyNumberFormat="1" applyFill="1" applyBorder="1" applyAlignment="1">
      <alignment horizontal="center"/>
    </xf>
    <xf numFmtId="4" fontId="0" fillId="33" borderId="30" xfId="0" applyNumberFormat="1" applyFill="1" applyBorder="1" applyAlignment="1">
      <alignment horizontal="center"/>
    </xf>
    <xf numFmtId="0" fontId="0" fillId="33" borderId="29" xfId="0" applyFill="1" applyBorder="1" applyAlignment="1">
      <alignment horizontal="center"/>
    </xf>
    <xf numFmtId="0" fontId="0" fillId="33" borderId="3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4" fontId="16" fillId="33" borderId="17" xfId="0" applyNumberFormat="1" applyFont="1" applyFill="1" applyBorder="1" applyAlignment="1">
      <alignment horizontal="left" vertical="top"/>
    </xf>
    <xf numFmtId="4" fontId="16" fillId="33" borderId="12" xfId="0" applyNumberFormat="1" applyFont="1" applyFill="1" applyBorder="1" applyAlignment="1">
      <alignment horizontal="left" vertical="top"/>
    </xf>
    <xf numFmtId="164" fontId="16" fillId="33" borderId="17" xfId="0" applyNumberFormat="1" applyFont="1" applyFill="1" applyBorder="1" applyAlignment="1">
      <alignment horizontal="left" vertical="top"/>
    </xf>
    <xf numFmtId="164" fontId="16" fillId="33" borderId="12" xfId="0" applyNumberFormat="1" applyFont="1" applyFill="1" applyBorder="1" applyAlignment="1">
      <alignment horizontal="left" vertical="top"/>
    </xf>
    <xf numFmtId="0" fontId="0" fillId="33" borderId="10" xfId="0" applyFill="1" applyBorder="1"/>
    <xf numFmtId="0" fontId="0" fillId="33" borderId="11" xfId="0" applyFill="1" applyBorder="1"/>
    <xf numFmtId="0" fontId="0" fillId="33" borderId="15" xfId="0" applyFill="1" applyBorder="1"/>
    <xf numFmtId="4" fontId="0" fillId="33" borderId="10" xfId="0" applyNumberFormat="1" applyFill="1" applyBorder="1"/>
    <xf numFmtId="4" fontId="0" fillId="33" borderId="11" xfId="0" applyNumberFormat="1" applyFill="1" applyBorder="1"/>
    <xf numFmtId="0" fontId="16" fillId="0" borderId="0" xfId="0" applyFont="1" applyBorder="1"/>
    <xf numFmtId="4" fontId="18" fillId="0" borderId="0" xfId="0" applyNumberFormat="1" applyFon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zoomScaleNormal="100" workbookViewId="0">
      <selection activeCell="G102" sqref="G102"/>
    </sheetView>
  </sheetViews>
  <sheetFormatPr defaultRowHeight="15" x14ac:dyDescent="0.25"/>
  <cols>
    <col min="1" max="1" width="4.28515625" style="1" customWidth="1"/>
    <col min="2" max="2" width="46.140625" style="1" customWidth="1"/>
    <col min="3" max="3" width="22.28515625" style="3" customWidth="1"/>
    <col min="4" max="4" width="16.5703125" style="3" customWidth="1"/>
    <col min="5" max="5" width="12.28515625" style="36" customWidth="1"/>
    <col min="6" max="6" width="9.140625" style="3"/>
    <col min="7" max="7" width="56.140625" style="1" customWidth="1"/>
    <col min="8" max="8" width="20.28515625" style="1" customWidth="1"/>
    <col min="9" max="9" width="9.140625" style="1"/>
    <col min="10" max="10" width="14.28515625" style="1" customWidth="1"/>
    <col min="11" max="16384" width="9.140625" style="1"/>
  </cols>
  <sheetData>
    <row r="1" spans="1:10" ht="22.5" customHeight="1" x14ac:dyDescent="0.25">
      <c r="A1" s="1" t="s">
        <v>15</v>
      </c>
      <c r="B1" s="2"/>
    </row>
    <row r="2" spans="1:10" ht="18.75" customHeight="1" x14ac:dyDescent="0.25">
      <c r="A2" s="1" t="s">
        <v>16</v>
      </c>
      <c r="D2" s="4" t="s">
        <v>44</v>
      </c>
    </row>
    <row r="3" spans="1:10" ht="15.75" thickBot="1" x14ac:dyDescent="0.3">
      <c r="G3" s="5" t="s">
        <v>17</v>
      </c>
    </row>
    <row r="4" spans="1:10" s="2" customFormat="1" ht="46.5" customHeight="1" thickBot="1" x14ac:dyDescent="0.3">
      <c r="B4" s="47" t="s">
        <v>0</v>
      </c>
      <c r="C4" s="48" t="s">
        <v>1</v>
      </c>
      <c r="D4" s="49" t="s">
        <v>18</v>
      </c>
      <c r="E4" s="50" t="s">
        <v>2</v>
      </c>
      <c r="F4" s="48" t="s">
        <v>3</v>
      </c>
      <c r="G4" s="51" t="s">
        <v>19</v>
      </c>
    </row>
    <row r="5" spans="1:10" x14ac:dyDescent="0.25">
      <c r="B5" s="10" t="s">
        <v>102</v>
      </c>
      <c r="C5" s="24">
        <v>13111840409</v>
      </c>
      <c r="D5" s="24" t="s">
        <v>5</v>
      </c>
      <c r="E5" s="18">
        <v>390</v>
      </c>
      <c r="F5" s="24">
        <v>3211</v>
      </c>
      <c r="G5" s="23" t="s">
        <v>12</v>
      </c>
      <c r="H5"/>
    </row>
    <row r="6" spans="1:10" ht="15.75" thickBot="1" x14ac:dyDescent="0.3">
      <c r="B6" s="70"/>
      <c r="C6" s="71"/>
      <c r="D6" s="28" t="s">
        <v>21</v>
      </c>
      <c r="E6" s="32">
        <f>SUM(E5:E5)</f>
        <v>390</v>
      </c>
      <c r="F6" s="28">
        <v>3211</v>
      </c>
      <c r="G6" s="45" t="s">
        <v>12</v>
      </c>
      <c r="J6" s="46"/>
    </row>
    <row r="7" spans="1:10" x14ac:dyDescent="0.25">
      <c r="A7" s="6"/>
      <c r="B7" s="10" t="s">
        <v>63</v>
      </c>
      <c r="C7" s="24">
        <v>44138062462</v>
      </c>
      <c r="D7" s="24" t="s">
        <v>64</v>
      </c>
      <c r="E7" s="18">
        <v>127.17</v>
      </c>
      <c r="F7" s="24">
        <v>3221</v>
      </c>
      <c r="G7" s="23" t="s">
        <v>65</v>
      </c>
      <c r="H7"/>
      <c r="I7"/>
    </row>
    <row r="8" spans="1:10" x14ac:dyDescent="0.25">
      <c r="B8" s="13" t="s">
        <v>66</v>
      </c>
      <c r="C8" s="21">
        <v>59072650925</v>
      </c>
      <c r="D8" s="21" t="s">
        <v>67</v>
      </c>
      <c r="E8" s="20">
        <v>1214.1199999999999</v>
      </c>
      <c r="F8" s="21">
        <v>3221</v>
      </c>
      <c r="G8" s="25" t="s">
        <v>65</v>
      </c>
      <c r="H8"/>
      <c r="I8"/>
    </row>
    <row r="9" spans="1:10" x14ac:dyDescent="0.25">
      <c r="B9" s="13" t="s">
        <v>81</v>
      </c>
      <c r="C9" s="21">
        <v>58843087891</v>
      </c>
      <c r="D9" s="21" t="s">
        <v>5</v>
      </c>
      <c r="E9" s="20">
        <v>35.1</v>
      </c>
      <c r="F9" s="21">
        <v>3221</v>
      </c>
      <c r="G9" s="25" t="s">
        <v>65</v>
      </c>
      <c r="H9"/>
    </row>
    <row r="10" spans="1:10" x14ac:dyDescent="0.25">
      <c r="B10" s="13" t="s">
        <v>90</v>
      </c>
      <c r="C10" s="21">
        <v>73660371074</v>
      </c>
      <c r="D10" s="21" t="s">
        <v>91</v>
      </c>
      <c r="E10" s="20">
        <v>42.58</v>
      </c>
      <c r="F10" s="21">
        <v>3221</v>
      </c>
      <c r="G10" s="25" t="s">
        <v>65</v>
      </c>
      <c r="H10"/>
      <c r="J10" s="6"/>
    </row>
    <row r="11" spans="1:10" x14ac:dyDescent="0.25">
      <c r="B11" s="13" t="s">
        <v>106</v>
      </c>
      <c r="C11" s="21">
        <v>51644974425</v>
      </c>
      <c r="D11" s="21" t="s">
        <v>107</v>
      </c>
      <c r="E11" s="20">
        <v>822.75</v>
      </c>
      <c r="F11" s="21">
        <v>3221</v>
      </c>
      <c r="G11" s="25" t="s">
        <v>65</v>
      </c>
      <c r="H11"/>
      <c r="I11"/>
    </row>
    <row r="12" spans="1:10" ht="15.75" thickBot="1" x14ac:dyDescent="0.3">
      <c r="B12" s="70"/>
      <c r="C12" s="71"/>
      <c r="D12" s="28" t="s">
        <v>21</v>
      </c>
      <c r="E12" s="32">
        <f>SUM(E7:E11)</f>
        <v>2241.7199999999998</v>
      </c>
      <c r="F12" s="28">
        <v>3221</v>
      </c>
      <c r="G12" s="45" t="s">
        <v>32</v>
      </c>
    </row>
    <row r="13" spans="1:10" x14ac:dyDescent="0.25">
      <c r="B13" s="10" t="s">
        <v>56</v>
      </c>
      <c r="C13" s="24">
        <v>99393766301</v>
      </c>
      <c r="D13" s="24" t="s">
        <v>40</v>
      </c>
      <c r="E13" s="18">
        <v>84.21</v>
      </c>
      <c r="F13" s="24">
        <v>3223</v>
      </c>
      <c r="G13" s="23" t="s">
        <v>8</v>
      </c>
      <c r="H13"/>
      <c r="I13"/>
    </row>
    <row r="14" spans="1:10" x14ac:dyDescent="0.25">
      <c r="B14" s="13" t="s">
        <v>54</v>
      </c>
      <c r="C14" s="21">
        <v>63073332379</v>
      </c>
      <c r="D14" s="21" t="s">
        <v>5</v>
      </c>
      <c r="E14" s="20">
        <v>1251.08</v>
      </c>
      <c r="F14" s="21">
        <v>3223</v>
      </c>
      <c r="G14" s="25" t="s">
        <v>8</v>
      </c>
    </row>
    <row r="15" spans="1:10" ht="15.75" thickBot="1" x14ac:dyDescent="0.3">
      <c r="B15" s="70"/>
      <c r="C15" s="71"/>
      <c r="D15" s="28" t="s">
        <v>21</v>
      </c>
      <c r="E15" s="32">
        <f>E13+E14</f>
        <v>1335.29</v>
      </c>
      <c r="F15" s="28">
        <v>3223</v>
      </c>
      <c r="G15" s="45" t="s">
        <v>8</v>
      </c>
    </row>
    <row r="16" spans="1:10" x14ac:dyDescent="0.25">
      <c r="B16" s="10" t="s">
        <v>90</v>
      </c>
      <c r="C16" s="24">
        <v>73660371074</v>
      </c>
      <c r="D16" s="24" t="s">
        <v>91</v>
      </c>
      <c r="E16" s="18">
        <v>94.85</v>
      </c>
      <c r="F16" s="24">
        <v>3224</v>
      </c>
      <c r="G16" s="23" t="s">
        <v>92</v>
      </c>
      <c r="H16"/>
    </row>
    <row r="17" spans="2:10" ht="15.75" thickBot="1" x14ac:dyDescent="0.3">
      <c r="B17" s="76"/>
      <c r="C17" s="77"/>
      <c r="D17" s="28" t="s">
        <v>21</v>
      </c>
      <c r="E17" s="32">
        <f>E16</f>
        <v>94.85</v>
      </c>
      <c r="F17" s="28">
        <v>3224</v>
      </c>
      <c r="G17" s="45" t="s">
        <v>33</v>
      </c>
    </row>
    <row r="18" spans="2:10" x14ac:dyDescent="0.25">
      <c r="B18" s="10" t="s">
        <v>60</v>
      </c>
      <c r="C18" s="24">
        <v>5684002072</v>
      </c>
      <c r="D18" s="24" t="s">
        <v>40</v>
      </c>
      <c r="E18" s="18">
        <v>1818.75</v>
      </c>
      <c r="F18" s="24">
        <v>3225</v>
      </c>
      <c r="G18" s="23" t="s">
        <v>13</v>
      </c>
      <c r="H18"/>
    </row>
    <row r="19" spans="2:10" ht="15.75" thickBot="1" x14ac:dyDescent="0.3">
      <c r="B19" s="76"/>
      <c r="C19" s="77"/>
      <c r="D19" s="28" t="s">
        <v>21</v>
      </c>
      <c r="E19" s="32">
        <f>E18</f>
        <v>1818.75</v>
      </c>
      <c r="F19" s="28">
        <v>3225</v>
      </c>
      <c r="G19" s="45" t="s">
        <v>13</v>
      </c>
    </row>
    <row r="20" spans="2:10" x14ac:dyDescent="0.25">
      <c r="B20" s="10" t="s">
        <v>110</v>
      </c>
      <c r="C20" s="24">
        <v>6613235433</v>
      </c>
      <c r="D20" s="24" t="s">
        <v>111</v>
      </c>
      <c r="E20" s="18">
        <v>1860.38</v>
      </c>
      <c r="F20" s="24">
        <v>3227</v>
      </c>
      <c r="G20" s="23" t="s">
        <v>112</v>
      </c>
      <c r="H20"/>
      <c r="I20"/>
      <c r="J20"/>
    </row>
    <row r="21" spans="2:10" ht="15.75" thickBot="1" x14ac:dyDescent="0.3">
      <c r="B21" s="52"/>
      <c r="C21" s="19"/>
      <c r="D21" s="28" t="s">
        <v>21</v>
      </c>
      <c r="E21" s="32">
        <f>E20</f>
        <v>1860.38</v>
      </c>
      <c r="F21" s="53">
        <v>3227</v>
      </c>
      <c r="G21" s="54" t="s">
        <v>112</v>
      </c>
    </row>
    <row r="22" spans="2:10" x14ac:dyDescent="0.25">
      <c r="B22" s="10" t="s">
        <v>52</v>
      </c>
      <c r="C22" s="24">
        <v>87311810356</v>
      </c>
      <c r="D22" s="24" t="s">
        <v>40</v>
      </c>
      <c r="E22" s="18">
        <v>260.02999999999997</v>
      </c>
      <c r="F22" s="24">
        <v>3231</v>
      </c>
      <c r="G22" s="23" t="s">
        <v>53</v>
      </c>
      <c r="H22"/>
    </row>
    <row r="23" spans="2:10" x14ac:dyDescent="0.25">
      <c r="B23" s="13" t="s">
        <v>57</v>
      </c>
      <c r="C23" s="21">
        <v>29524210204</v>
      </c>
      <c r="D23" s="21" t="s">
        <v>58</v>
      </c>
      <c r="E23" s="20">
        <v>209.21</v>
      </c>
      <c r="F23" s="21">
        <v>3231</v>
      </c>
      <c r="G23" s="25" t="s">
        <v>53</v>
      </c>
      <c r="H23"/>
      <c r="I23"/>
    </row>
    <row r="24" spans="2:10" x14ac:dyDescent="0.25">
      <c r="B24" s="13" t="s">
        <v>109</v>
      </c>
      <c r="C24" s="21">
        <v>70133616033</v>
      </c>
      <c r="D24" s="21" t="s">
        <v>58</v>
      </c>
      <c r="E24" s="20">
        <v>594.11</v>
      </c>
      <c r="F24" s="21">
        <v>3231</v>
      </c>
      <c r="G24" s="25" t="s">
        <v>53</v>
      </c>
      <c r="H24"/>
      <c r="I24"/>
    </row>
    <row r="25" spans="2:10" x14ac:dyDescent="0.25">
      <c r="B25" s="13" t="s">
        <v>59</v>
      </c>
      <c r="C25" s="21">
        <v>81793146560</v>
      </c>
      <c r="D25" s="21" t="s">
        <v>5</v>
      </c>
      <c r="E25" s="20">
        <v>28.01</v>
      </c>
      <c r="F25" s="21">
        <v>3231</v>
      </c>
      <c r="G25" s="25" t="s">
        <v>53</v>
      </c>
      <c r="H25"/>
      <c r="I25"/>
    </row>
    <row r="26" spans="2:10" ht="15.75" thickBot="1" x14ac:dyDescent="0.3">
      <c r="B26" s="70"/>
      <c r="C26" s="71"/>
      <c r="D26" s="28" t="s">
        <v>21</v>
      </c>
      <c r="E26" s="32">
        <f>SUM(E22:E25)</f>
        <v>1091.3599999999999</v>
      </c>
      <c r="F26" s="28">
        <v>3231</v>
      </c>
      <c r="G26" s="45" t="s">
        <v>34</v>
      </c>
    </row>
    <row r="27" spans="2:10" x14ac:dyDescent="0.25">
      <c r="B27" s="10" t="s">
        <v>46</v>
      </c>
      <c r="C27" s="24">
        <v>50549589019</v>
      </c>
      <c r="D27" s="24" t="s">
        <v>40</v>
      </c>
      <c r="E27" s="18">
        <v>90</v>
      </c>
      <c r="F27" s="24">
        <v>3232</v>
      </c>
      <c r="G27" s="23" t="s">
        <v>47</v>
      </c>
    </row>
    <row r="28" spans="2:10" x14ac:dyDescent="0.25">
      <c r="B28" s="13" t="s">
        <v>78</v>
      </c>
      <c r="C28" s="21">
        <v>79724024092</v>
      </c>
      <c r="D28" s="21" t="s">
        <v>51</v>
      </c>
      <c r="E28" s="20">
        <v>293.75</v>
      </c>
      <c r="F28" s="21">
        <v>3232</v>
      </c>
      <c r="G28" s="25" t="s">
        <v>47</v>
      </c>
      <c r="H28"/>
    </row>
    <row r="29" spans="2:10" ht="15.75" thickBot="1" x14ac:dyDescent="0.3">
      <c r="B29" s="33" t="s">
        <v>80</v>
      </c>
      <c r="C29" s="34">
        <v>32286915975</v>
      </c>
      <c r="D29" s="34" t="s">
        <v>5</v>
      </c>
      <c r="E29" s="19">
        <v>95.29</v>
      </c>
      <c r="F29" s="34">
        <v>3232</v>
      </c>
      <c r="G29" s="26" t="s">
        <v>47</v>
      </c>
      <c r="H29"/>
      <c r="I29"/>
    </row>
    <row r="30" spans="2:10" ht="15.75" thickBot="1" x14ac:dyDescent="0.3">
      <c r="B30" s="78"/>
      <c r="C30" s="78"/>
      <c r="D30" s="55" t="s">
        <v>21</v>
      </c>
      <c r="E30" s="56">
        <f>SUM(E27:E29)</f>
        <v>479.04</v>
      </c>
      <c r="F30" s="55">
        <v>3232</v>
      </c>
      <c r="G30" s="55" t="s">
        <v>31</v>
      </c>
      <c r="I30" s="6"/>
    </row>
    <row r="31" spans="2:10" x14ac:dyDescent="0.25">
      <c r="B31" s="10" t="s">
        <v>66</v>
      </c>
      <c r="C31" s="24">
        <v>59072650925</v>
      </c>
      <c r="D31" s="24" t="s">
        <v>67</v>
      </c>
      <c r="E31" s="18">
        <v>700</v>
      </c>
      <c r="F31" s="24">
        <v>3233</v>
      </c>
      <c r="G31" s="23" t="s">
        <v>68</v>
      </c>
      <c r="H31"/>
      <c r="I31"/>
    </row>
    <row r="32" spans="2:10" x14ac:dyDescent="0.25">
      <c r="B32" s="13" t="s">
        <v>114</v>
      </c>
      <c r="C32" s="21">
        <v>63397242948</v>
      </c>
      <c r="D32" s="21" t="s">
        <v>75</v>
      </c>
      <c r="E32" s="20">
        <v>780</v>
      </c>
      <c r="F32" s="21">
        <v>3233</v>
      </c>
      <c r="G32" s="25" t="s">
        <v>68</v>
      </c>
      <c r="H32"/>
    </row>
    <row r="33" spans="2:9" x14ac:dyDescent="0.25">
      <c r="B33" s="13" t="s">
        <v>116</v>
      </c>
      <c r="C33" s="21">
        <v>57617062240</v>
      </c>
      <c r="D33" s="20" t="s">
        <v>40</v>
      </c>
      <c r="E33" s="20">
        <v>480</v>
      </c>
      <c r="F33" s="21">
        <v>3233</v>
      </c>
      <c r="G33" s="25" t="s">
        <v>68</v>
      </c>
      <c r="H33"/>
      <c r="I33"/>
    </row>
    <row r="34" spans="2:9" ht="15.75" thickBot="1" x14ac:dyDescent="0.3">
      <c r="B34" s="76"/>
      <c r="C34" s="77"/>
      <c r="D34" s="28" t="s">
        <v>21</v>
      </c>
      <c r="E34" s="32">
        <f>SUM(E31:E33)</f>
        <v>1960</v>
      </c>
      <c r="F34" s="28">
        <v>3233</v>
      </c>
      <c r="G34" s="45" t="s">
        <v>35</v>
      </c>
    </row>
    <row r="35" spans="2:9" x14ac:dyDescent="0.25">
      <c r="B35" s="10" t="s">
        <v>42</v>
      </c>
      <c r="C35" s="24">
        <v>54382731928</v>
      </c>
      <c r="D35" s="24" t="s">
        <v>40</v>
      </c>
      <c r="E35" s="18">
        <v>496.06</v>
      </c>
      <c r="F35" s="24">
        <v>3234</v>
      </c>
      <c r="G35" s="23" t="s">
        <v>4</v>
      </c>
      <c r="H35"/>
    </row>
    <row r="36" spans="2:9" x14ac:dyDescent="0.25">
      <c r="B36" s="13" t="s">
        <v>49</v>
      </c>
      <c r="C36" s="21">
        <v>80805858278</v>
      </c>
      <c r="D36" s="21" t="s">
        <v>40</v>
      </c>
      <c r="E36" s="20">
        <v>325.83</v>
      </c>
      <c r="F36" s="21">
        <v>3234</v>
      </c>
      <c r="G36" s="25" t="s">
        <v>4</v>
      </c>
      <c r="H36"/>
    </row>
    <row r="37" spans="2:9" x14ac:dyDescent="0.25">
      <c r="B37" s="13" t="s">
        <v>55</v>
      </c>
      <c r="C37" s="21">
        <v>6531901714</v>
      </c>
      <c r="D37" s="21" t="s">
        <v>40</v>
      </c>
      <c r="E37" s="20">
        <v>268.2</v>
      </c>
      <c r="F37" s="21">
        <v>3234</v>
      </c>
      <c r="G37" s="25" t="s">
        <v>4</v>
      </c>
      <c r="H37"/>
    </row>
    <row r="38" spans="2:9" x14ac:dyDescent="0.25">
      <c r="B38" s="13" t="s">
        <v>69</v>
      </c>
      <c r="C38" s="21">
        <v>13269963589</v>
      </c>
      <c r="D38" s="21" t="s">
        <v>70</v>
      </c>
      <c r="E38" s="20">
        <v>78.319999999999993</v>
      </c>
      <c r="F38" s="21">
        <v>3234</v>
      </c>
      <c r="G38" s="25" t="s">
        <v>4</v>
      </c>
      <c r="H38"/>
    </row>
    <row r="39" spans="2:9" x14ac:dyDescent="0.25">
      <c r="B39" s="13" t="s">
        <v>74</v>
      </c>
      <c r="C39" s="21">
        <v>7969842379</v>
      </c>
      <c r="D39" s="21" t="s">
        <v>75</v>
      </c>
      <c r="E39" s="20">
        <v>26.01</v>
      </c>
      <c r="F39" s="21">
        <v>3234</v>
      </c>
      <c r="G39" s="25" t="s">
        <v>4</v>
      </c>
      <c r="H39"/>
    </row>
    <row r="40" spans="2:9" x14ac:dyDescent="0.25">
      <c r="B40" s="13" t="s">
        <v>76</v>
      </c>
      <c r="C40" s="21">
        <v>3455963475</v>
      </c>
      <c r="D40" s="21" t="s">
        <v>75</v>
      </c>
      <c r="E40" s="20">
        <v>106.02</v>
      </c>
      <c r="F40" s="21">
        <v>3234</v>
      </c>
      <c r="G40" s="25" t="s">
        <v>4</v>
      </c>
      <c r="H40"/>
    </row>
    <row r="41" spans="2:9" x14ac:dyDescent="0.25">
      <c r="B41" s="13" t="s">
        <v>96</v>
      </c>
      <c r="C41" s="21">
        <v>40531374434</v>
      </c>
      <c r="D41" s="21" t="s">
        <v>97</v>
      </c>
      <c r="E41" s="20">
        <v>318.13</v>
      </c>
      <c r="F41" s="21">
        <v>3234</v>
      </c>
      <c r="G41" s="25" t="s">
        <v>4</v>
      </c>
      <c r="H41"/>
    </row>
    <row r="42" spans="2:9" ht="15.75" thickBot="1" x14ac:dyDescent="0.3">
      <c r="B42" s="64"/>
      <c r="C42" s="65"/>
      <c r="D42" s="28" t="s">
        <v>21</v>
      </c>
      <c r="E42" s="32">
        <f>SUM(E35:E41)</f>
        <v>1618.5699999999997</v>
      </c>
      <c r="F42" s="28">
        <v>3234</v>
      </c>
      <c r="G42" s="45" t="s">
        <v>4</v>
      </c>
    </row>
    <row r="43" spans="2:9" x14ac:dyDescent="0.25">
      <c r="B43" s="10" t="s">
        <v>42</v>
      </c>
      <c r="C43" s="24">
        <v>54382731928</v>
      </c>
      <c r="D43" s="24" t="s">
        <v>40</v>
      </c>
      <c r="E43" s="18">
        <v>3653.72</v>
      </c>
      <c r="F43" s="24">
        <v>3235</v>
      </c>
      <c r="G43" s="23" t="s">
        <v>43</v>
      </c>
      <c r="H43"/>
    </row>
    <row r="44" spans="2:9" x14ac:dyDescent="0.25">
      <c r="B44" s="13" t="s">
        <v>61</v>
      </c>
      <c r="C44" s="21">
        <v>48579920776</v>
      </c>
      <c r="D44" s="21" t="s">
        <v>62</v>
      </c>
      <c r="E44" s="20">
        <v>583</v>
      </c>
      <c r="F44" s="21">
        <v>3235</v>
      </c>
      <c r="G44" s="25" t="s">
        <v>43</v>
      </c>
      <c r="H44"/>
    </row>
    <row r="45" spans="2:9" x14ac:dyDescent="0.25">
      <c r="B45" s="13" t="s">
        <v>113</v>
      </c>
      <c r="C45" s="21">
        <v>73293310543</v>
      </c>
      <c r="D45" s="21" t="s">
        <v>40</v>
      </c>
      <c r="E45" s="20">
        <v>400</v>
      </c>
      <c r="F45" s="21">
        <v>3235</v>
      </c>
      <c r="G45" s="25" t="s">
        <v>43</v>
      </c>
      <c r="H45"/>
    </row>
    <row r="46" spans="2:9" x14ac:dyDescent="0.25">
      <c r="B46" s="13" t="s">
        <v>115</v>
      </c>
      <c r="C46" s="21">
        <v>99681708224</v>
      </c>
      <c r="D46" s="21" t="s">
        <v>58</v>
      </c>
      <c r="E46" s="20">
        <v>238.91</v>
      </c>
      <c r="F46" s="21">
        <v>3235</v>
      </c>
      <c r="G46" s="25" t="s">
        <v>43</v>
      </c>
      <c r="H46"/>
      <c r="I46"/>
    </row>
    <row r="47" spans="2:9" ht="15.75" thickBot="1" x14ac:dyDescent="0.3">
      <c r="B47" s="76"/>
      <c r="C47" s="77"/>
      <c r="D47" s="28" t="s">
        <v>21</v>
      </c>
      <c r="E47" s="32">
        <f>SUM(E43:E46)</f>
        <v>4875.6299999999992</v>
      </c>
      <c r="F47" s="28">
        <v>3235</v>
      </c>
      <c r="G47" s="45" t="s">
        <v>36</v>
      </c>
    </row>
    <row r="48" spans="2:9" x14ac:dyDescent="0.25">
      <c r="B48" s="10" t="s">
        <v>72</v>
      </c>
      <c r="C48" s="24">
        <v>57502456908</v>
      </c>
      <c r="D48" s="24" t="s">
        <v>40</v>
      </c>
      <c r="E48" s="18">
        <v>90</v>
      </c>
      <c r="F48" s="24">
        <v>3236</v>
      </c>
      <c r="G48" s="23" t="s">
        <v>73</v>
      </c>
    </row>
    <row r="49" spans="2:9" ht="15.75" thickBot="1" x14ac:dyDescent="0.3">
      <c r="B49" s="52"/>
      <c r="C49" s="19"/>
      <c r="D49" s="28" t="s">
        <v>21</v>
      </c>
      <c r="E49" s="32">
        <f>E48</f>
        <v>90</v>
      </c>
      <c r="F49" s="28">
        <v>3236</v>
      </c>
      <c r="G49" s="57" t="s">
        <v>73</v>
      </c>
    </row>
    <row r="50" spans="2:9" x14ac:dyDescent="0.25">
      <c r="B50" s="10" t="s">
        <v>39</v>
      </c>
      <c r="C50" s="24">
        <v>87500773013</v>
      </c>
      <c r="D50" s="24" t="s">
        <v>40</v>
      </c>
      <c r="E50" s="18">
        <v>5383.26</v>
      </c>
      <c r="F50" s="24">
        <v>3237</v>
      </c>
      <c r="G50" s="23" t="s">
        <v>41</v>
      </c>
      <c r="H50"/>
      <c r="I50"/>
    </row>
    <row r="51" spans="2:9" ht="15.75" thickBot="1" x14ac:dyDescent="0.3">
      <c r="B51" s="76"/>
      <c r="C51" s="77"/>
      <c r="D51" s="28" t="s">
        <v>21</v>
      </c>
      <c r="E51" s="32">
        <f>SUM(E50:E50)</f>
        <v>5383.26</v>
      </c>
      <c r="F51" s="19">
        <v>3237</v>
      </c>
      <c r="G51" s="22" t="s">
        <v>37</v>
      </c>
      <c r="H51"/>
    </row>
    <row r="52" spans="2:9" x14ac:dyDescent="0.25">
      <c r="B52" s="10" t="s">
        <v>45</v>
      </c>
      <c r="C52" s="24">
        <v>85821130368</v>
      </c>
      <c r="D52" s="24" t="s">
        <v>5</v>
      </c>
      <c r="E52" s="18">
        <v>127.19</v>
      </c>
      <c r="F52" s="24">
        <v>3238</v>
      </c>
      <c r="G52" s="23" t="s">
        <v>6</v>
      </c>
      <c r="H52"/>
    </row>
    <row r="53" spans="2:9" x14ac:dyDescent="0.25">
      <c r="B53" s="13" t="s">
        <v>48</v>
      </c>
      <c r="C53" s="21">
        <v>46118101286</v>
      </c>
      <c r="D53" s="21" t="s">
        <v>40</v>
      </c>
      <c r="E53" s="20">
        <v>149.31</v>
      </c>
      <c r="F53" s="21">
        <v>3238</v>
      </c>
      <c r="G53" s="25" t="s">
        <v>6</v>
      </c>
      <c r="H53"/>
    </row>
    <row r="54" spans="2:9" x14ac:dyDescent="0.25">
      <c r="B54" s="13" t="s">
        <v>83</v>
      </c>
      <c r="C54" s="21">
        <v>14654537073</v>
      </c>
      <c r="D54" s="21" t="s">
        <v>5</v>
      </c>
      <c r="E54" s="20">
        <v>218.55</v>
      </c>
      <c r="F54" s="21">
        <v>3238</v>
      </c>
      <c r="G54" s="25" t="s">
        <v>6</v>
      </c>
      <c r="H54"/>
    </row>
    <row r="55" spans="2:9" ht="15.75" thickBot="1" x14ac:dyDescent="0.3">
      <c r="B55" s="76"/>
      <c r="C55" s="77"/>
      <c r="D55" s="28" t="s">
        <v>21</v>
      </c>
      <c r="E55" s="32">
        <f>SUM(E52:E54)</f>
        <v>495.05</v>
      </c>
      <c r="F55" s="58">
        <v>3238</v>
      </c>
      <c r="G55" s="45" t="s">
        <v>6</v>
      </c>
      <c r="H55"/>
    </row>
    <row r="56" spans="2:9" x14ac:dyDescent="0.25">
      <c r="B56" s="10" t="s">
        <v>50</v>
      </c>
      <c r="C56" s="24">
        <v>63041633582</v>
      </c>
      <c r="D56" s="24" t="s">
        <v>51</v>
      </c>
      <c r="E56" s="18">
        <v>61.39</v>
      </c>
      <c r="F56" s="24">
        <v>3239</v>
      </c>
      <c r="G56" s="23" t="s">
        <v>7</v>
      </c>
      <c r="H56"/>
    </row>
    <row r="57" spans="2:9" x14ac:dyDescent="0.25">
      <c r="B57" s="13" t="s">
        <v>77</v>
      </c>
      <c r="C57" s="21">
        <v>15933343448</v>
      </c>
      <c r="D57" s="21" t="s">
        <v>40</v>
      </c>
      <c r="E57" s="20">
        <v>93.75</v>
      </c>
      <c r="F57" s="21">
        <v>3239</v>
      </c>
      <c r="G57" s="25" t="s">
        <v>7</v>
      </c>
      <c r="H57"/>
    </row>
    <row r="58" spans="2:9" x14ac:dyDescent="0.25">
      <c r="B58" s="13" t="s">
        <v>82</v>
      </c>
      <c r="C58" s="21">
        <v>33679708526</v>
      </c>
      <c r="D58" s="21" t="s">
        <v>5</v>
      </c>
      <c r="E58" s="20">
        <v>114.95</v>
      </c>
      <c r="F58" s="21">
        <v>3239</v>
      </c>
      <c r="G58" s="25" t="s">
        <v>7</v>
      </c>
      <c r="H58"/>
    </row>
    <row r="59" spans="2:9" x14ac:dyDescent="0.25">
      <c r="B59" s="13" t="s">
        <v>94</v>
      </c>
      <c r="C59" s="21"/>
      <c r="D59" s="21" t="s">
        <v>95</v>
      </c>
      <c r="E59" s="20">
        <v>931.25</v>
      </c>
      <c r="F59" s="21">
        <v>3239</v>
      </c>
      <c r="G59" s="25" t="s">
        <v>7</v>
      </c>
      <c r="H59"/>
    </row>
    <row r="60" spans="2:9" x14ac:dyDescent="0.25">
      <c r="B60" s="13" t="s">
        <v>98</v>
      </c>
      <c r="C60" s="21">
        <v>6779162480</v>
      </c>
      <c r="D60" s="21" t="s">
        <v>40</v>
      </c>
      <c r="E60" s="20">
        <v>2090</v>
      </c>
      <c r="F60" s="21">
        <v>3239</v>
      </c>
      <c r="G60" s="25" t="s">
        <v>7</v>
      </c>
      <c r="H60"/>
    </row>
    <row r="61" spans="2:9" ht="15.75" thickBot="1" x14ac:dyDescent="0.3">
      <c r="B61" s="76"/>
      <c r="C61" s="77"/>
      <c r="D61" s="28" t="s">
        <v>21</v>
      </c>
      <c r="E61" s="32">
        <f>SUM(E56:E60)</f>
        <v>3291.34</v>
      </c>
      <c r="F61" s="59">
        <v>3239</v>
      </c>
      <c r="G61" s="45" t="s">
        <v>7</v>
      </c>
    </row>
    <row r="62" spans="2:9" x14ac:dyDescent="0.25">
      <c r="B62" s="10" t="s">
        <v>86</v>
      </c>
      <c r="C62" s="24">
        <v>12966072286</v>
      </c>
      <c r="D62" s="24" t="s">
        <v>87</v>
      </c>
      <c r="E62" s="18">
        <v>393</v>
      </c>
      <c r="F62" s="24">
        <v>3293</v>
      </c>
      <c r="G62" s="23" t="s">
        <v>9</v>
      </c>
    </row>
    <row r="63" spans="2:9" x14ac:dyDescent="0.25">
      <c r="B63" s="13" t="s">
        <v>88</v>
      </c>
      <c r="C63" s="21">
        <v>36201212847</v>
      </c>
      <c r="D63" s="21" t="s">
        <v>62</v>
      </c>
      <c r="E63" s="20">
        <v>746.8</v>
      </c>
      <c r="F63" s="21">
        <v>3293</v>
      </c>
      <c r="G63" s="25" t="s">
        <v>9</v>
      </c>
    </row>
    <row r="64" spans="2:9" x14ac:dyDescent="0.25">
      <c r="B64" s="13" t="s">
        <v>90</v>
      </c>
      <c r="C64" s="21">
        <v>73660371074</v>
      </c>
      <c r="D64" s="21" t="s">
        <v>91</v>
      </c>
      <c r="E64" s="20">
        <v>34.51</v>
      </c>
      <c r="F64" s="21">
        <v>3293</v>
      </c>
      <c r="G64" s="25" t="s">
        <v>9</v>
      </c>
    </row>
    <row r="65" spans="2:9" x14ac:dyDescent="0.25">
      <c r="B65" s="13" t="s">
        <v>93</v>
      </c>
      <c r="C65" s="21">
        <v>63295390154</v>
      </c>
      <c r="D65" s="21" t="s">
        <v>40</v>
      </c>
      <c r="E65" s="20">
        <v>307.70999999999998</v>
      </c>
      <c r="F65" s="21">
        <v>3293</v>
      </c>
      <c r="G65" s="25" t="s">
        <v>9</v>
      </c>
    </row>
    <row r="66" spans="2:9" x14ac:dyDescent="0.25">
      <c r="B66" s="13" t="s">
        <v>99</v>
      </c>
      <c r="C66" s="21">
        <v>7103881876</v>
      </c>
      <c r="D66" s="21" t="s">
        <v>100</v>
      </c>
      <c r="E66" s="20">
        <v>369.03</v>
      </c>
      <c r="F66" s="21">
        <v>3293</v>
      </c>
      <c r="G66" s="25" t="s">
        <v>9</v>
      </c>
    </row>
    <row r="67" spans="2:9" x14ac:dyDescent="0.25">
      <c r="B67" s="13" t="s">
        <v>101</v>
      </c>
      <c r="C67" s="21">
        <v>46108893754</v>
      </c>
      <c r="D67" s="21" t="s">
        <v>5</v>
      </c>
      <c r="E67" s="20">
        <v>226.9</v>
      </c>
      <c r="F67" s="21">
        <v>3293</v>
      </c>
      <c r="G67" s="25" t="s">
        <v>9</v>
      </c>
      <c r="H67"/>
    </row>
    <row r="68" spans="2:9" x14ac:dyDescent="0.25">
      <c r="B68" s="13" t="s">
        <v>103</v>
      </c>
      <c r="C68" s="21">
        <v>39592322905</v>
      </c>
      <c r="D68" s="21" t="s">
        <v>104</v>
      </c>
      <c r="E68" s="20">
        <v>1555</v>
      </c>
      <c r="F68" s="21">
        <v>3293</v>
      </c>
      <c r="G68" s="25" t="s">
        <v>9</v>
      </c>
    </row>
    <row r="69" spans="2:9" x14ac:dyDescent="0.25">
      <c r="B69" s="13" t="s">
        <v>105</v>
      </c>
      <c r="C69" s="21">
        <v>62226620908</v>
      </c>
      <c r="D69" s="21" t="s">
        <v>5</v>
      </c>
      <c r="E69" s="20">
        <v>221.34</v>
      </c>
      <c r="F69" s="21">
        <v>3293</v>
      </c>
      <c r="G69" s="25" t="s">
        <v>9</v>
      </c>
      <c r="H69"/>
      <c r="I69"/>
    </row>
    <row r="70" spans="2:9" ht="16.5" customHeight="1" thickBot="1" x14ac:dyDescent="0.3">
      <c r="B70" s="79"/>
      <c r="C70" s="80"/>
      <c r="D70" s="28" t="s">
        <v>21</v>
      </c>
      <c r="E70" s="32">
        <f>SUM(E62:E69)</f>
        <v>3854.29</v>
      </c>
      <c r="F70" s="59">
        <v>3293</v>
      </c>
      <c r="G70" s="45" t="s">
        <v>9</v>
      </c>
    </row>
    <row r="71" spans="2:9" ht="16.5" customHeight="1" x14ac:dyDescent="0.25">
      <c r="B71" s="10" t="s">
        <v>118</v>
      </c>
      <c r="C71" s="24">
        <v>44932287624</v>
      </c>
      <c r="D71" s="24" t="s">
        <v>119</v>
      </c>
      <c r="E71" s="18">
        <v>135</v>
      </c>
      <c r="F71" s="24">
        <v>3294</v>
      </c>
      <c r="G71" s="23" t="s">
        <v>117</v>
      </c>
    </row>
    <row r="72" spans="2:9" ht="16.5" customHeight="1" thickBot="1" x14ac:dyDescent="0.3">
      <c r="B72" s="66"/>
      <c r="C72" s="67"/>
      <c r="D72" s="28" t="s">
        <v>21</v>
      </c>
      <c r="E72" s="32">
        <f>E71</f>
        <v>135</v>
      </c>
      <c r="F72" s="59">
        <v>3294</v>
      </c>
      <c r="G72" s="45" t="s">
        <v>117</v>
      </c>
    </row>
    <row r="73" spans="2:9" x14ac:dyDescent="0.25">
      <c r="B73" s="10" t="s">
        <v>89</v>
      </c>
      <c r="C73" s="24">
        <v>8600231592</v>
      </c>
      <c r="D73" s="24" t="s">
        <v>40</v>
      </c>
      <c r="E73" s="18">
        <v>120</v>
      </c>
      <c r="F73" s="24">
        <v>3299</v>
      </c>
      <c r="G73" s="23" t="s">
        <v>10</v>
      </c>
      <c r="H73"/>
      <c r="I73"/>
    </row>
    <row r="74" spans="2:9" x14ac:dyDescent="0.25">
      <c r="B74" s="13" t="s">
        <v>115</v>
      </c>
      <c r="C74" s="21">
        <v>99681708224</v>
      </c>
      <c r="D74" s="21" t="s">
        <v>58</v>
      </c>
      <c r="E74" s="20">
        <v>2496</v>
      </c>
      <c r="F74" s="21">
        <v>3299</v>
      </c>
      <c r="G74" s="25" t="s">
        <v>10</v>
      </c>
      <c r="H74"/>
      <c r="I74"/>
    </row>
    <row r="75" spans="2:9" ht="15.75" thickBot="1" x14ac:dyDescent="0.3">
      <c r="B75" s="76"/>
      <c r="C75" s="77"/>
      <c r="D75" s="28" t="s">
        <v>21</v>
      </c>
      <c r="E75" s="32">
        <f>E73+E74</f>
        <v>2616</v>
      </c>
      <c r="F75" s="43">
        <v>3299</v>
      </c>
      <c r="G75" s="44" t="s">
        <v>38</v>
      </c>
    </row>
    <row r="76" spans="2:9" x14ac:dyDescent="0.25">
      <c r="B76" s="10" t="s">
        <v>28</v>
      </c>
      <c r="C76" s="24">
        <v>23057039320</v>
      </c>
      <c r="D76" s="24" t="s">
        <v>40</v>
      </c>
      <c r="E76" s="18">
        <v>285.27</v>
      </c>
      <c r="F76" s="24">
        <v>3431</v>
      </c>
      <c r="G76" s="23" t="s">
        <v>11</v>
      </c>
      <c r="H76"/>
      <c r="I76"/>
    </row>
    <row r="77" spans="2:9" ht="15.75" thickBot="1" x14ac:dyDescent="0.3">
      <c r="B77" s="52"/>
      <c r="C77" s="19"/>
      <c r="D77" s="28" t="s">
        <v>21</v>
      </c>
      <c r="E77" s="32">
        <f>E76</f>
        <v>285.27</v>
      </c>
      <c r="F77" s="60">
        <v>3431</v>
      </c>
      <c r="G77" s="44" t="s">
        <v>11</v>
      </c>
    </row>
    <row r="78" spans="2:9" x14ac:dyDescent="0.25">
      <c r="B78" s="10" t="s">
        <v>84</v>
      </c>
      <c r="C78" s="24">
        <v>75262413415</v>
      </c>
      <c r="D78" s="24" t="s">
        <v>40</v>
      </c>
      <c r="E78" s="18">
        <v>4109.24</v>
      </c>
      <c r="F78" s="24">
        <v>4124</v>
      </c>
      <c r="G78" s="23" t="s">
        <v>85</v>
      </c>
    </row>
    <row r="79" spans="2:9" x14ac:dyDescent="0.25">
      <c r="B79" s="13" t="s">
        <v>108</v>
      </c>
      <c r="C79" s="21">
        <v>17407438970</v>
      </c>
      <c r="D79" s="21" t="s">
        <v>40</v>
      </c>
      <c r="E79" s="20">
        <v>5375</v>
      </c>
      <c r="F79" s="21">
        <v>4124</v>
      </c>
      <c r="G79" s="25" t="s">
        <v>85</v>
      </c>
    </row>
    <row r="80" spans="2:9" ht="15.75" thickBot="1" x14ac:dyDescent="0.3">
      <c r="B80" s="68"/>
      <c r="C80" s="69"/>
      <c r="D80" s="28" t="s">
        <v>21</v>
      </c>
      <c r="E80" s="32">
        <f>E78+E79</f>
        <v>9484.24</v>
      </c>
      <c r="F80" s="58">
        <v>4124</v>
      </c>
      <c r="G80" s="57" t="s">
        <v>85</v>
      </c>
    </row>
    <row r="81" spans="2:10" ht="16.5" customHeight="1" x14ac:dyDescent="0.25">
      <c r="B81" s="10" t="s">
        <v>71</v>
      </c>
      <c r="C81" s="24">
        <v>22189855239</v>
      </c>
      <c r="D81" s="24" t="s">
        <v>5</v>
      </c>
      <c r="E81" s="18">
        <v>58</v>
      </c>
      <c r="F81" s="24">
        <v>4241</v>
      </c>
      <c r="G81" s="23" t="s">
        <v>29</v>
      </c>
    </row>
    <row r="82" spans="2:10" x14ac:dyDescent="0.25">
      <c r="B82" s="13" t="s">
        <v>79</v>
      </c>
      <c r="C82" s="21">
        <v>39753545974</v>
      </c>
      <c r="D82" s="21" t="s">
        <v>5</v>
      </c>
      <c r="E82" s="20">
        <v>35.46</v>
      </c>
      <c r="F82" s="21">
        <v>4241</v>
      </c>
      <c r="G82" s="25" t="s">
        <v>29</v>
      </c>
      <c r="J82"/>
    </row>
    <row r="83" spans="2:10" ht="15.75" thickBot="1" x14ac:dyDescent="0.3">
      <c r="B83" s="61"/>
      <c r="C83" s="62"/>
      <c r="D83" s="28" t="s">
        <v>21</v>
      </c>
      <c r="E83" s="63">
        <f>E82+E81</f>
        <v>93.460000000000008</v>
      </c>
      <c r="F83" s="58">
        <v>4241</v>
      </c>
      <c r="G83" s="57" t="s">
        <v>29</v>
      </c>
      <c r="J83"/>
    </row>
    <row r="84" spans="2:10" ht="15.75" thickBot="1" x14ac:dyDescent="0.3">
      <c r="B84" s="29"/>
      <c r="C84" s="30"/>
      <c r="D84" s="35" t="s">
        <v>21</v>
      </c>
      <c r="E84" s="72">
        <f>E83+E80+E77+E75+E72+E70+E61+E55+E51+E49+E47+E42+E34+E30+E26+E21+E19+E17+E15+E12+E6</f>
        <v>43493.499999999993</v>
      </c>
      <c r="F84" s="73"/>
      <c r="G84" s="17"/>
      <c r="H84" s="46"/>
    </row>
    <row r="85" spans="2:10" ht="15.75" thickBot="1" x14ac:dyDescent="0.3">
      <c r="B85" s="17"/>
      <c r="C85" s="17"/>
      <c r="D85" s="40"/>
      <c r="E85" s="31"/>
      <c r="F85" s="41"/>
      <c r="G85" s="17"/>
    </row>
    <row r="86" spans="2:10" x14ac:dyDescent="0.25">
      <c r="B86" s="10" t="s">
        <v>22</v>
      </c>
      <c r="C86" s="11"/>
      <c r="D86" s="11"/>
      <c r="E86" s="37">
        <v>38865.57</v>
      </c>
      <c r="F86" s="11">
        <v>3111</v>
      </c>
      <c r="G86" s="23" t="s">
        <v>23</v>
      </c>
    </row>
    <row r="87" spans="2:10" x14ac:dyDescent="0.25">
      <c r="B87" s="13" t="s">
        <v>22</v>
      </c>
      <c r="C87" s="14"/>
      <c r="D87" s="14"/>
      <c r="E87" s="27">
        <v>4239.7299999999996</v>
      </c>
      <c r="F87" s="14">
        <v>3113</v>
      </c>
      <c r="G87" s="25" t="s">
        <v>24</v>
      </c>
    </row>
    <row r="88" spans="2:10" x14ac:dyDescent="0.25">
      <c r="B88" s="13" t="s">
        <v>22</v>
      </c>
      <c r="C88" s="14"/>
      <c r="D88" s="14"/>
      <c r="E88" s="27">
        <v>23700</v>
      </c>
      <c r="F88" s="14">
        <v>3121</v>
      </c>
      <c r="G88" s="25" t="s">
        <v>10</v>
      </c>
    </row>
    <row r="89" spans="2:10" x14ac:dyDescent="0.25">
      <c r="B89" s="13" t="s">
        <v>22</v>
      </c>
      <c r="C89" s="14"/>
      <c r="D89" s="14"/>
      <c r="E89" s="27">
        <v>7055.27</v>
      </c>
      <c r="F89" s="14">
        <v>3132</v>
      </c>
      <c r="G89" s="25" t="s">
        <v>25</v>
      </c>
    </row>
    <row r="90" spans="2:10" x14ac:dyDescent="0.25">
      <c r="B90" s="13" t="s">
        <v>22</v>
      </c>
      <c r="C90" s="14"/>
      <c r="D90" s="14"/>
      <c r="E90" s="27">
        <v>4464.72</v>
      </c>
      <c r="F90" s="14">
        <v>3211</v>
      </c>
      <c r="G90" s="25" t="s">
        <v>12</v>
      </c>
    </row>
    <row r="91" spans="2:10" x14ac:dyDescent="0.25">
      <c r="B91" s="13" t="s">
        <v>22</v>
      </c>
      <c r="C91" s="14"/>
      <c r="D91" s="14"/>
      <c r="E91" s="27">
        <v>31.21</v>
      </c>
      <c r="F91" s="14">
        <v>3212</v>
      </c>
      <c r="G91" s="25" t="s">
        <v>26</v>
      </c>
      <c r="H91"/>
      <c r="I91"/>
    </row>
    <row r="92" spans="2:10" x14ac:dyDescent="0.25">
      <c r="B92" s="13" t="s">
        <v>22</v>
      </c>
      <c r="C92" s="14"/>
      <c r="D92" s="14"/>
      <c r="E92" s="27">
        <v>1338</v>
      </c>
      <c r="F92" s="14">
        <v>3213</v>
      </c>
      <c r="G92" s="25" t="s">
        <v>14</v>
      </c>
    </row>
    <row r="93" spans="2:10" x14ac:dyDescent="0.25">
      <c r="B93" s="13" t="s">
        <v>22</v>
      </c>
      <c r="C93" s="14"/>
      <c r="D93" s="14"/>
      <c r="E93" s="27">
        <v>34476.5</v>
      </c>
      <c r="F93" s="14">
        <v>3237</v>
      </c>
      <c r="G93" s="25" t="s">
        <v>37</v>
      </c>
    </row>
    <row r="94" spans="2:10" x14ac:dyDescent="0.25">
      <c r="B94" s="13" t="s">
        <v>22</v>
      </c>
      <c r="C94" s="14"/>
      <c r="D94" s="14"/>
      <c r="E94" s="27">
        <v>2842.9</v>
      </c>
      <c r="F94" s="14">
        <v>3291</v>
      </c>
      <c r="G94" s="25" t="s">
        <v>120</v>
      </c>
    </row>
    <row r="95" spans="2:10" x14ac:dyDescent="0.25">
      <c r="B95" s="13" t="s">
        <v>22</v>
      </c>
      <c r="C95" s="14"/>
      <c r="D95" s="14"/>
      <c r="E95" s="27">
        <v>388</v>
      </c>
      <c r="F95" s="14">
        <v>3295</v>
      </c>
      <c r="G95" s="25" t="s">
        <v>27</v>
      </c>
    </row>
    <row r="96" spans="2:10" ht="15.75" thickBot="1" x14ac:dyDescent="0.3">
      <c r="B96" s="33" t="s">
        <v>22</v>
      </c>
      <c r="C96" s="12"/>
      <c r="D96" s="12"/>
      <c r="E96" s="38">
        <v>1712.5</v>
      </c>
      <c r="F96" s="12">
        <v>3721</v>
      </c>
      <c r="G96" s="26" t="s">
        <v>30</v>
      </c>
    </row>
    <row r="97" spans="2:7" ht="15.75" thickBot="1" x14ac:dyDescent="0.3">
      <c r="B97" s="8"/>
      <c r="C97" s="8"/>
      <c r="D97" s="42" t="s">
        <v>20</v>
      </c>
      <c r="E97" s="74">
        <f>SUM(E86:E96)</f>
        <v>119114.40000000001</v>
      </c>
      <c r="F97" s="75"/>
      <c r="G97" s="17"/>
    </row>
    <row r="98" spans="2:7" x14ac:dyDescent="0.25">
      <c r="B98" s="8"/>
      <c r="C98" s="8"/>
      <c r="D98" s="8"/>
      <c r="E98" s="39"/>
      <c r="F98" s="17"/>
      <c r="G98" s="17"/>
    </row>
    <row r="99" spans="2:7" x14ac:dyDescent="0.25">
      <c r="B99" s="17"/>
      <c r="C99" s="17"/>
      <c r="D99" s="81"/>
      <c r="E99" s="82"/>
      <c r="F99" s="17"/>
      <c r="G99" s="7"/>
    </row>
    <row r="100" spans="2:7" x14ac:dyDescent="0.25">
      <c r="B100" s="17"/>
      <c r="C100" s="17"/>
      <c r="D100" s="17"/>
      <c r="E100" s="7"/>
      <c r="F100" s="17"/>
      <c r="G100" s="17"/>
    </row>
    <row r="101" spans="2:7" x14ac:dyDescent="0.25">
      <c r="B101" s="17"/>
      <c r="C101" s="17"/>
      <c r="D101" s="17"/>
      <c r="E101" s="7"/>
      <c r="F101" s="17"/>
      <c r="G101" s="17"/>
    </row>
    <row r="102" spans="2:7" x14ac:dyDescent="0.25">
      <c r="B102" s="17"/>
      <c r="C102" s="17"/>
      <c r="D102" s="17"/>
      <c r="E102" s="7"/>
      <c r="F102" s="17"/>
      <c r="G102" s="17"/>
    </row>
    <row r="103" spans="2:7" x14ac:dyDescent="0.25">
      <c r="B103" s="17"/>
      <c r="C103" s="17"/>
      <c r="D103" s="17"/>
      <c r="E103" s="7"/>
      <c r="F103" s="17"/>
      <c r="G103" s="17"/>
    </row>
    <row r="104" spans="2:7" x14ac:dyDescent="0.25">
      <c r="B104" s="17"/>
      <c r="C104" s="17"/>
      <c r="D104" s="17"/>
      <c r="E104" s="7"/>
      <c r="F104" s="17"/>
      <c r="G104" s="17"/>
    </row>
    <row r="105" spans="2:7" x14ac:dyDescent="0.25">
      <c r="B105" s="17"/>
      <c r="C105" s="17"/>
      <c r="D105" s="17"/>
      <c r="E105" s="7"/>
      <c r="F105" s="17"/>
      <c r="G105" s="17"/>
    </row>
    <row r="106" spans="2:7" x14ac:dyDescent="0.25">
      <c r="B106" s="17"/>
      <c r="C106" s="17"/>
      <c r="D106" s="17"/>
      <c r="E106" s="7"/>
      <c r="F106" s="17"/>
      <c r="G106" s="17"/>
    </row>
    <row r="107" spans="2:7" x14ac:dyDescent="0.25">
      <c r="B107" s="17"/>
      <c r="C107" s="17"/>
      <c r="D107" s="17"/>
      <c r="E107" s="7"/>
      <c r="F107" s="17"/>
      <c r="G107" s="17"/>
    </row>
    <row r="108" spans="2:7" x14ac:dyDescent="0.25">
      <c r="B108" s="17"/>
      <c r="C108" s="17"/>
      <c r="D108" s="17"/>
      <c r="E108" s="7"/>
      <c r="F108" s="17"/>
      <c r="G108" s="17"/>
    </row>
    <row r="109" spans="2:7" x14ac:dyDescent="0.25">
      <c r="B109" s="17"/>
      <c r="C109" s="17"/>
      <c r="D109" s="17"/>
      <c r="E109" s="7"/>
      <c r="F109" s="17"/>
      <c r="G109" s="17"/>
    </row>
    <row r="110" spans="2:7" x14ac:dyDescent="0.25">
      <c r="B110" s="17"/>
      <c r="C110" s="17"/>
      <c r="D110" s="17"/>
      <c r="E110" s="7"/>
      <c r="F110" s="17"/>
      <c r="G110" s="17"/>
    </row>
    <row r="111" spans="2:7" x14ac:dyDescent="0.25">
      <c r="B111" s="17"/>
      <c r="C111" s="17"/>
      <c r="D111" s="17"/>
      <c r="E111" s="7"/>
      <c r="F111" s="17"/>
      <c r="G111" s="17"/>
    </row>
    <row r="112" spans="2:7" x14ac:dyDescent="0.25">
      <c r="B112" s="17"/>
      <c r="C112" s="17"/>
      <c r="D112" s="17"/>
      <c r="E112" s="7"/>
      <c r="F112" s="17"/>
    </row>
    <row r="113" spans="2:6" x14ac:dyDescent="0.25">
      <c r="B113" s="17"/>
      <c r="C113" s="17"/>
      <c r="D113" s="17"/>
      <c r="E113" s="7"/>
      <c r="F113" s="17"/>
    </row>
    <row r="114" spans="2:6" x14ac:dyDescent="0.25">
      <c r="B114" s="17"/>
      <c r="C114" s="17"/>
      <c r="D114" s="17"/>
      <c r="E114" s="7"/>
    </row>
    <row r="115" spans="2:6" x14ac:dyDescent="0.25">
      <c r="B115" s="17"/>
      <c r="C115" s="17"/>
      <c r="D115" s="17"/>
      <c r="E115" s="7"/>
    </row>
    <row r="116" spans="2:6" x14ac:dyDescent="0.25">
      <c r="B116" s="17"/>
      <c r="C116" s="17"/>
      <c r="D116" s="17"/>
      <c r="E116" s="7"/>
    </row>
    <row r="117" spans="2:6" x14ac:dyDescent="0.25">
      <c r="B117" s="17"/>
      <c r="C117" s="17"/>
      <c r="D117" s="17"/>
      <c r="E117" s="7"/>
    </row>
    <row r="118" spans="2:6" x14ac:dyDescent="0.25">
      <c r="B118" s="17"/>
      <c r="C118" s="17"/>
      <c r="D118" s="17"/>
      <c r="E118" s="7"/>
    </row>
    <row r="119" spans="2:6" x14ac:dyDescent="0.25">
      <c r="B119" s="17"/>
      <c r="C119" s="17"/>
      <c r="D119" s="17"/>
      <c r="E119" s="7"/>
    </row>
    <row r="120" spans="2:6" x14ac:dyDescent="0.25">
      <c r="B120" s="17"/>
      <c r="C120" s="17"/>
      <c r="D120" s="17"/>
      <c r="E120" s="7"/>
    </row>
    <row r="121" spans="2:6" x14ac:dyDescent="0.25">
      <c r="B121" s="17"/>
      <c r="C121" s="17"/>
      <c r="D121" s="17"/>
      <c r="E121" s="7"/>
    </row>
    <row r="122" spans="2:6" x14ac:dyDescent="0.25">
      <c r="B122" s="17"/>
      <c r="C122" s="17"/>
      <c r="D122" s="17"/>
      <c r="E122" s="7"/>
    </row>
    <row r="123" spans="2:6" x14ac:dyDescent="0.25">
      <c r="B123" s="17"/>
      <c r="C123" s="17"/>
      <c r="D123" s="17"/>
      <c r="E123" s="7"/>
    </row>
    <row r="124" spans="2:6" x14ac:dyDescent="0.25">
      <c r="B124" s="17"/>
      <c r="C124" s="17"/>
      <c r="D124" s="17"/>
      <c r="E124" s="7"/>
    </row>
    <row r="125" spans="2:6" x14ac:dyDescent="0.25">
      <c r="B125" s="17"/>
      <c r="C125" s="17"/>
      <c r="D125" s="17"/>
      <c r="E125" s="7"/>
    </row>
    <row r="126" spans="2:6" x14ac:dyDescent="0.25">
      <c r="B126" s="17"/>
      <c r="C126" s="17"/>
      <c r="D126" s="17"/>
      <c r="E126" s="7"/>
    </row>
    <row r="127" spans="2:6" x14ac:dyDescent="0.25">
      <c r="B127" s="17"/>
      <c r="C127" s="17"/>
      <c r="D127" s="17"/>
      <c r="E127" s="7"/>
    </row>
    <row r="128" spans="2:6" x14ac:dyDescent="0.25">
      <c r="B128" s="17"/>
      <c r="C128" s="17"/>
      <c r="D128" s="17"/>
      <c r="E128" s="7"/>
    </row>
    <row r="129" spans="2:5" x14ac:dyDescent="0.25">
      <c r="B129" s="17"/>
      <c r="C129" s="17"/>
      <c r="D129" s="17"/>
      <c r="E129" s="7"/>
    </row>
    <row r="130" spans="2:5" x14ac:dyDescent="0.25">
      <c r="B130" s="17"/>
      <c r="C130" s="17"/>
      <c r="D130" s="17"/>
      <c r="E130" s="7"/>
    </row>
    <row r="131" spans="2:5" x14ac:dyDescent="0.25">
      <c r="B131" s="17"/>
      <c r="C131" s="17"/>
      <c r="D131" s="17"/>
      <c r="E131" s="7"/>
    </row>
    <row r="132" spans="2:5" x14ac:dyDescent="0.25">
      <c r="B132" s="17"/>
      <c r="C132" s="17"/>
      <c r="D132" s="17"/>
      <c r="E132" s="7"/>
    </row>
    <row r="133" spans="2:5" x14ac:dyDescent="0.25">
      <c r="B133" s="17"/>
      <c r="C133" s="17"/>
      <c r="D133" s="17"/>
      <c r="E133" s="7"/>
    </row>
    <row r="134" spans="2:5" x14ac:dyDescent="0.25">
      <c r="B134" s="17"/>
      <c r="C134" s="17"/>
      <c r="D134" s="17"/>
      <c r="E134" s="7"/>
    </row>
    <row r="135" spans="2:5" x14ac:dyDescent="0.25">
      <c r="B135" s="17"/>
      <c r="C135" s="17"/>
      <c r="D135" s="17"/>
      <c r="E135" s="7"/>
    </row>
    <row r="136" spans="2:5" x14ac:dyDescent="0.25">
      <c r="B136" s="17"/>
      <c r="C136" s="17"/>
      <c r="D136" s="17"/>
      <c r="E136" s="7"/>
    </row>
    <row r="137" spans="2:5" x14ac:dyDescent="0.25">
      <c r="B137" s="17"/>
      <c r="C137" s="17"/>
      <c r="D137" s="17"/>
      <c r="E137" s="7"/>
    </row>
    <row r="138" spans="2:5" x14ac:dyDescent="0.25">
      <c r="B138" s="17"/>
      <c r="C138" s="17"/>
      <c r="D138" s="17"/>
      <c r="E138" s="7"/>
    </row>
    <row r="139" spans="2:5" x14ac:dyDescent="0.25">
      <c r="B139" s="17"/>
      <c r="C139" s="17"/>
      <c r="D139" s="17"/>
      <c r="E139" s="7"/>
    </row>
    <row r="140" spans="2:5" x14ac:dyDescent="0.25">
      <c r="B140" s="17"/>
      <c r="C140" s="17"/>
      <c r="D140" s="17"/>
      <c r="E140" s="7"/>
    </row>
    <row r="141" spans="2:5" x14ac:dyDescent="0.25">
      <c r="B141" s="17"/>
      <c r="C141" s="17"/>
      <c r="D141" s="17"/>
      <c r="E141" s="7"/>
    </row>
    <row r="142" spans="2:5" x14ac:dyDescent="0.25">
      <c r="B142" s="17"/>
      <c r="C142" s="17"/>
      <c r="D142" s="17"/>
      <c r="E142" s="7"/>
    </row>
    <row r="143" spans="2:5" x14ac:dyDescent="0.25">
      <c r="B143" s="17"/>
      <c r="C143" s="16"/>
      <c r="D143" s="17"/>
      <c r="E143" s="7"/>
    </row>
    <row r="144" spans="2:5" x14ac:dyDescent="0.25">
      <c r="B144" s="17"/>
      <c r="C144" s="16"/>
      <c r="D144" s="17"/>
      <c r="E144" s="7"/>
    </row>
    <row r="145" spans="2:5" x14ac:dyDescent="0.25">
      <c r="B145" s="15"/>
      <c r="C145" s="16"/>
      <c r="D145" s="17"/>
      <c r="E145" s="7"/>
    </row>
    <row r="146" spans="2:5" x14ac:dyDescent="0.25">
      <c r="B146" s="15"/>
      <c r="C146" s="16"/>
      <c r="D146" s="16"/>
      <c r="E146" s="7"/>
    </row>
    <row r="147" spans="2:5" x14ac:dyDescent="0.25">
      <c r="E147" s="9"/>
    </row>
    <row r="148" spans="2:5" x14ac:dyDescent="0.25">
      <c r="E148" s="9"/>
    </row>
    <row r="149" spans="2:5" x14ac:dyDescent="0.25">
      <c r="E149" s="9"/>
    </row>
    <row r="150" spans="2:5" x14ac:dyDescent="0.25">
      <c r="E150" s="9"/>
    </row>
    <row r="151" spans="2:5" x14ac:dyDescent="0.25">
      <c r="E151" s="9"/>
    </row>
    <row r="152" spans="2:5" x14ac:dyDescent="0.25">
      <c r="E152" s="9"/>
    </row>
    <row r="153" spans="2:5" x14ac:dyDescent="0.25">
      <c r="E153" s="9"/>
    </row>
    <row r="154" spans="2:5" x14ac:dyDescent="0.25">
      <c r="E154" s="9"/>
    </row>
    <row r="155" spans="2:5" x14ac:dyDescent="0.25">
      <c r="E155" s="9"/>
    </row>
    <row r="156" spans="2:5" x14ac:dyDescent="0.25">
      <c r="E156" s="9"/>
    </row>
    <row r="157" spans="2:5" x14ac:dyDescent="0.25">
      <c r="E157" s="9"/>
    </row>
  </sheetData>
  <mergeCells count="19">
    <mergeCell ref="E84:F84"/>
    <mergeCell ref="E97:F97"/>
    <mergeCell ref="B15:C15"/>
    <mergeCell ref="B17:C17"/>
    <mergeCell ref="B19:C19"/>
    <mergeCell ref="B26:C26"/>
    <mergeCell ref="B30:C30"/>
    <mergeCell ref="B34:C34"/>
    <mergeCell ref="B47:C47"/>
    <mergeCell ref="B51:C51"/>
    <mergeCell ref="B55:C55"/>
    <mergeCell ref="B61:C61"/>
    <mergeCell ref="B70:C70"/>
    <mergeCell ref="B75:C75"/>
    <mergeCell ref="B42:C42"/>
    <mergeCell ref="B72:C72"/>
    <mergeCell ref="B80:C80"/>
    <mergeCell ref="B6:C6"/>
    <mergeCell ref="B12:C12"/>
  </mergeCells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Računovdostvo 1</dc:creator>
  <cp:lastModifiedBy>Računovodstvo</cp:lastModifiedBy>
  <cp:lastPrinted>2025-03-20T13:30:29Z</cp:lastPrinted>
  <dcterms:created xsi:type="dcterms:W3CDTF">2024-05-20T07:38:41Z</dcterms:created>
  <dcterms:modified xsi:type="dcterms:W3CDTF">2025-07-16T07:07:25Z</dcterms:modified>
</cp:coreProperties>
</file>