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dostvo 2\Desktop\"/>
    </mc:Choice>
  </mc:AlternateContent>
  <xr:revisionPtr revIDLastSave="0" documentId="8_{38B560B4-D60C-4B50-B907-FCF0EEDFFD2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Travanj2024" sheetId="1" r:id="rId1"/>
  </sheets>
  <calcPr calcId="179021"/>
</workbook>
</file>

<file path=xl/calcChain.xml><?xml version="1.0" encoding="utf-8"?>
<calcChain xmlns="http://schemas.openxmlformats.org/spreadsheetml/2006/main">
  <c r="E90" i="1" l="1"/>
  <c r="E80" i="1"/>
  <c r="E78" i="1"/>
  <c r="E74" i="1"/>
  <c r="E76" i="1"/>
  <c r="E71" i="1"/>
  <c r="E68" i="1"/>
  <c r="E64" i="1"/>
  <c r="E60" i="1"/>
  <c r="E55" i="1"/>
  <c r="E53" i="1"/>
  <c r="E49" i="1"/>
  <c r="E40" i="1"/>
  <c r="E36" i="1"/>
  <c r="E32" i="1"/>
  <c r="E26" i="1"/>
  <c r="E22" i="1"/>
  <c r="E19" i="1"/>
  <c r="E16" i="1"/>
  <c r="E6" i="1" l="1"/>
</calcChain>
</file>

<file path=xl/sharedStrings.xml><?xml version="1.0" encoding="utf-8"?>
<sst xmlns="http://schemas.openxmlformats.org/spreadsheetml/2006/main" count="224" uniqueCount="117">
  <si>
    <t>NAZIV PRIMATELJA</t>
  </si>
  <si>
    <t>OIB PRIMATELJA</t>
  </si>
  <si>
    <t>IZNOS</t>
  </si>
  <si>
    <t>KONTO</t>
  </si>
  <si>
    <t>STUDENTSKI CENTAR RIJEKA</t>
  </si>
  <si>
    <t>RIJEKA</t>
  </si>
  <si>
    <t>Intelektu.i osobne usluge</t>
  </si>
  <si>
    <t>GRAD RIJEKA</t>
  </si>
  <si>
    <t>Komunalne usluge</t>
  </si>
  <si>
    <t>Zakupn.i najamnine</t>
  </si>
  <si>
    <t>FINA</t>
  </si>
  <si>
    <t>ZAGREB</t>
  </si>
  <si>
    <t>Računalne usluge</t>
  </si>
  <si>
    <t>NOVI LIST</t>
  </si>
  <si>
    <t>Uslu.promidžbe i informiranja</t>
  </si>
  <si>
    <t>NETCOM</t>
  </si>
  <si>
    <t>VODOVOD I KANALIZACIJA</t>
  </si>
  <si>
    <t>SIGURNOST</t>
  </si>
  <si>
    <t>LABIN</t>
  </si>
  <si>
    <t>Uslu.teku.i investi.održavanja</t>
  </si>
  <si>
    <t>Ostale usluge</t>
  </si>
  <si>
    <t>HP-HRVATSKA POŠTA RIJEKA</t>
  </si>
  <si>
    <t>Uslu.tele,pošte i prijevoza</t>
  </si>
  <si>
    <t>Energija</t>
  </si>
  <si>
    <t>KD ČISTOĆA d.o.o.</t>
  </si>
  <si>
    <t>A1 HRVATSKA D.O.O.</t>
  </si>
  <si>
    <t>Zagreb</t>
  </si>
  <si>
    <t>SŠ MATE BALOTE POREČ</t>
  </si>
  <si>
    <t>POREČ</t>
  </si>
  <si>
    <t>VARAŽDIN</t>
  </si>
  <si>
    <t>Ure.mater.i osta.mate.rashodi</t>
  </si>
  <si>
    <t>TOPLANE</t>
  </si>
  <si>
    <t>DEZINSEKCIJA D.O.O. RIJEKA</t>
  </si>
  <si>
    <t>BUZET</t>
  </si>
  <si>
    <t>CHIPOTEKA,Z-el</t>
  </si>
  <si>
    <t>SESVETE</t>
  </si>
  <si>
    <t>PAZIN</t>
  </si>
  <si>
    <t>USLUGA D.O.O.-PAZIN</t>
  </si>
  <si>
    <t>Članarine</t>
  </si>
  <si>
    <t>SECURITAS HRVATSKA</t>
  </si>
  <si>
    <t>UNIBIS</t>
  </si>
  <si>
    <t>DEM D.O.O.</t>
  </si>
  <si>
    <t>KASTAV</t>
  </si>
  <si>
    <t>Medecinska i laboratorijska oprema</t>
  </si>
  <si>
    <t>VRSAR</t>
  </si>
  <si>
    <t>Reprezentacija</t>
  </si>
  <si>
    <t>PEVEX D.D.</t>
  </si>
  <si>
    <t>Materi.i dije.za teku.i inve.održavanje</t>
  </si>
  <si>
    <t>UDRUGA KNJIŽNICA KONZORCIJ -  CROLIST</t>
  </si>
  <si>
    <t>KARLOVAC</t>
  </si>
  <si>
    <t>POINT</t>
  </si>
  <si>
    <t>ZAGREB - DONJI STUPNIK</t>
  </si>
  <si>
    <t>VETTURELLI</t>
  </si>
  <si>
    <t>Ostali nespo.rash.poslovanja</t>
  </si>
  <si>
    <t>OMEGA BUS</t>
  </si>
  <si>
    <t>ČAVLE</t>
  </si>
  <si>
    <t>H2O</t>
  </si>
  <si>
    <t>KLANA</t>
  </si>
  <si>
    <t>M.M.M. d.o.o.</t>
  </si>
  <si>
    <t>BIROOPREMA d.o.o.</t>
  </si>
  <si>
    <t>PLAN B obrt za usluge</t>
  </si>
  <si>
    <t>ERSTE BANKA</t>
  </si>
  <si>
    <t>Banka.uslu.i uslu.pla.prometa</t>
  </si>
  <si>
    <t>BEST IN PARKING</t>
  </si>
  <si>
    <t>Službena putovanja</t>
  </si>
  <si>
    <t>ACHILLEA d.o.o.</t>
  </si>
  <si>
    <t>Osijek</t>
  </si>
  <si>
    <t>GLAZER</t>
  </si>
  <si>
    <t>Sitan inventar i auto gume</t>
  </si>
  <si>
    <t>TELEMACH HRVATSKA D.O.O.</t>
  </si>
  <si>
    <t>PINEL KRK D.O.O.</t>
  </si>
  <si>
    <t>KRK</t>
  </si>
  <si>
    <t>TAPESS D.O.O.</t>
  </si>
  <si>
    <t>Jurikta j.d.o.o.</t>
  </si>
  <si>
    <t>Pazin</t>
  </si>
  <si>
    <t>EURO-UNIT D.O.O.</t>
  </si>
  <si>
    <t>ČAKOVEC</t>
  </si>
  <si>
    <t>KVANTUM-TIM D.O.O.</t>
  </si>
  <si>
    <t>RAKITJE</t>
  </si>
  <si>
    <t>Instrumenti,uređaji i strojevi</t>
  </si>
  <si>
    <t>MIKROTRON D.O.O.</t>
  </si>
  <si>
    <t>WINE MONARCH d.o.o.</t>
  </si>
  <si>
    <t>VELEUČILIŠTE U RIJECI</t>
  </si>
  <si>
    <t>Plaće za redovan rad</t>
  </si>
  <si>
    <t>Plaće za prekovremeni rad</t>
  </si>
  <si>
    <t>Doprinosi za obavezno zdravstveno osiguranje</t>
  </si>
  <si>
    <t>Nakna.za prijev.za rad na terenu i odvojeni život</t>
  </si>
  <si>
    <t>Stručno usavršavanje zaposlenika</t>
  </si>
  <si>
    <t>Pristojbe i naknade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</si>
  <si>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</si>
  <si>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</si>
  <si>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TRAVANJ 2024.</t>
  </si>
  <si>
    <t>u eurima</t>
  </si>
  <si>
    <t>SJEDIŠTE/ PREBIVALIŠTE PRIMATELJA</t>
  </si>
  <si>
    <t>VRSTA RASHODA/IZDATKA</t>
  </si>
  <si>
    <t>Ukupno</t>
  </si>
  <si>
    <t>KONZUM PLUS d.o.o.</t>
  </si>
  <si>
    <t>AGENCIJA ZA KOMERCIJALNU DJELATNOST d.o.o.</t>
  </si>
  <si>
    <t>VINDIJA d.d.</t>
  </si>
  <si>
    <t xml:space="preserve">H2O </t>
  </si>
  <si>
    <t>ENERGO d.o.o.</t>
  </si>
  <si>
    <t>HEP-OPSKRBA d.o.o.</t>
  </si>
  <si>
    <t>63073332379</t>
  </si>
  <si>
    <t>HRVATSKI TELEKOM d.d.</t>
  </si>
  <si>
    <t>ZAD-GRAD d.o.o.</t>
  </si>
  <si>
    <t>02700338202</t>
  </si>
  <si>
    <t>OMEX vl.Omer Đeferović</t>
  </si>
  <si>
    <t>ISTARSKI VODOVOD d.o.o.</t>
  </si>
  <si>
    <t>GRAD PAZIN</t>
  </si>
  <si>
    <t>07969842379</t>
  </si>
  <si>
    <t>03455963475</t>
  </si>
  <si>
    <t>06531901714</t>
  </si>
  <si>
    <t>RIJEKA SPORT</t>
  </si>
  <si>
    <t>SIGURNOST d.o.o.</t>
  </si>
  <si>
    <t>Usluge čuvanja imovine i osoba</t>
  </si>
  <si>
    <t>Vrsar ugost. Obrt</t>
  </si>
  <si>
    <t xml:space="preserve">MIPRO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</si>
</sst>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/>
    <xf numFmtId="0" fontId="16" fillId="0" borderId="16" xfId="0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wrapText="1"/>
    </xf>
    <xf numFmtId="0" fontId="0" fillId="0" borderId="19" xfId="0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0" fontId="0" fillId="0" borderId="23" xfId="0" applyFill="1" applyBorder="1"/>
    <xf numFmtId="0" fontId="0" fillId="0" borderId="21" xfId="0" applyFill="1" applyBorder="1" applyAlignment="1">
      <alignment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/>
    </xf>
    <xf numFmtId="0" fontId="0" fillId="0" borderId="0" xfId="0" applyFill="1" applyBorder="1"/>
    <xf numFmtId="164" fontId="18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0" borderId="13" xfId="0" applyFill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22" xfId="0" applyFill="1" applyBorder="1"/>
    <xf numFmtId="0" fontId="0" fillId="0" borderId="18" xfId="0" applyFill="1" applyBorder="1"/>
    <xf numFmtId="164" fontId="0" fillId="0" borderId="19" xfId="0" applyNumberFormat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16" fillId="0" borderId="24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25" xfId="0" applyFill="1" applyBorder="1"/>
    <xf numFmtId="0" fontId="16" fillId="0" borderId="26" xfId="0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/>
    <xf numFmtId="164" fontId="18" fillId="0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2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/>
    <xf numFmtId="49" fontId="0" fillId="0" borderId="28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 vertical="center" wrapText="1"/>
    </xf>
    <xf numFmtId="164" fontId="16" fillId="0" borderId="30" xfId="0" applyNumberFormat="1" applyFon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22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/>
    <xf numFmtId="0" fontId="0" fillId="0" borderId="23" xfId="0" applyBorder="1" applyAlignment="1">
      <alignment wrapText="1"/>
    </xf>
    <xf numFmtId="0" fontId="0" fillId="0" borderId="0" xfId="0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20" xfId="0" applyFont="1" applyFill="1" applyBorder="1"/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/>
    <xf numFmtId="164" fontId="0" fillId="0" borderId="32" xfId="0" applyNumberFormat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164" fontId="16" fillId="0" borderId="35" xfId="0" applyNumberFormat="1" applyFont="1" applyFill="1" applyBorder="1" applyAlignment="1">
      <alignment horizontal="center" vertical="center"/>
    </xf>
    <xf numFmtId="0" fontId="0" fillId="0" borderId="36" xfId="0" applyBorder="1"/>
    <xf numFmtId="0" fontId="0" fillId="0" borderId="33" xfId="0" applyBorder="1" applyAlignment="1">
      <alignment horizontal="center" vertical="center"/>
    </xf>
    <xf numFmtId="0" fontId="0" fillId="0" borderId="35" xfId="0" applyBorder="1"/>
    <xf numFmtId="164" fontId="16" fillId="0" borderId="37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13"/>
  <sheetViews>
    <sheetView tabSelected="1" topLeftCell="A58" zoomScaleNormal="100" workbookViewId="0">
      <selection activeCell="E91" sqref="E91"/>
    </sheetView>
  </sheetViews>
  <sheetFormatPr defaultRowHeight="15" x14ac:dyDescent="0.25"/>
  <cols>
    <col min="1" max="1" width="4.28515625" style="2" customWidth="1"/>
    <col min="2" max="2" width="36" style="2" customWidth="1"/>
    <col min="3" max="3" width="15.42578125" style="4" bestFit="1" customWidth="1"/>
    <col min="4" max="4" width="14.5703125" style="4" bestFit="1" customWidth="1"/>
    <col min="5" max="5" width="14.85546875" style="5" bestFit="1" customWidth="1"/>
    <col min="6" max="6" width="9.140625" style="4"/>
    <col min="7" max="7" width="44.42578125" style="2" bestFit="1" customWidth="1"/>
    <col min="8" max="16384" width="9.140625" style="2"/>
  </cols>
  <sheetData>
    <row r="1" spans="1:14" ht="22.5" customHeight="1" x14ac:dyDescent="0.25">
      <c r="A1" s="2" t="s">
        <v>89</v>
      </c>
      <c r="B1" s="3"/>
    </row>
    <row r="2" spans="1:14" ht="18.75" customHeight="1" x14ac:dyDescent="0.25">
      <c r="A2" s="2" t="s">
        <v>90</v>
      </c>
      <c r="D2" s="6" t="s">
        <v>91</v>
      </c>
    </row>
    <row r="3" spans="1:14" ht="15.75" thickBot="1" x14ac:dyDescent="0.3">
      <c r="G3" s="7" t="s">
        <v>92</v>
      </c>
    </row>
    <row r="4" spans="1:14" s="3" customFormat="1" ht="45" x14ac:dyDescent="0.25">
      <c r="B4" s="8" t="s">
        <v>0</v>
      </c>
      <c r="C4" s="9" t="s">
        <v>1</v>
      </c>
      <c r="D4" s="10" t="s">
        <v>93</v>
      </c>
      <c r="E4" s="11" t="s">
        <v>2</v>
      </c>
      <c r="F4" s="9" t="s">
        <v>3</v>
      </c>
      <c r="G4" s="12" t="s">
        <v>94</v>
      </c>
    </row>
    <row r="5" spans="1:14" s="3" customFormat="1" ht="15.75" thickBot="1" x14ac:dyDescent="0.3">
      <c r="B5" s="13" t="s">
        <v>63</v>
      </c>
      <c r="C5" s="14">
        <v>13111840409</v>
      </c>
      <c r="D5" s="14" t="s">
        <v>11</v>
      </c>
      <c r="E5" s="15">
        <v>345</v>
      </c>
      <c r="F5" s="14">
        <v>3211</v>
      </c>
      <c r="G5" s="16" t="s">
        <v>30</v>
      </c>
    </row>
    <row r="6" spans="1:14" s="3" customFormat="1" ht="15.75" thickBot="1" x14ac:dyDescent="0.3">
      <c r="B6" s="8"/>
      <c r="C6" s="9"/>
      <c r="D6" s="17" t="s">
        <v>95</v>
      </c>
      <c r="E6" s="18">
        <f>SUM(E5)</f>
        <v>345</v>
      </c>
      <c r="F6" s="9"/>
      <c r="G6" s="12"/>
    </row>
    <row r="7" spans="1:14" x14ac:dyDescent="0.25">
      <c r="B7" s="19" t="s">
        <v>96</v>
      </c>
      <c r="C7" s="20">
        <v>62226620908</v>
      </c>
      <c r="D7" s="21" t="s">
        <v>11</v>
      </c>
      <c r="E7" s="22">
        <v>43.09</v>
      </c>
      <c r="F7" s="23">
        <v>3221</v>
      </c>
      <c r="G7" s="24" t="s">
        <v>30</v>
      </c>
    </row>
    <row r="8" spans="1:14" x14ac:dyDescent="0.25">
      <c r="B8" s="25" t="s">
        <v>72</v>
      </c>
      <c r="C8" s="26">
        <v>22248533094</v>
      </c>
      <c r="D8" s="26" t="s">
        <v>42</v>
      </c>
      <c r="E8" s="27">
        <v>366.63</v>
      </c>
      <c r="F8" s="26">
        <v>3221</v>
      </c>
      <c r="G8" s="28" t="s">
        <v>30</v>
      </c>
    </row>
    <row r="9" spans="1:14" x14ac:dyDescent="0.25">
      <c r="B9" s="25" t="s">
        <v>80</v>
      </c>
      <c r="C9" s="26">
        <v>43227166836</v>
      </c>
      <c r="D9" s="26" t="s">
        <v>11</v>
      </c>
      <c r="E9" s="27">
        <v>178.42</v>
      </c>
      <c r="F9" s="26">
        <v>3221</v>
      </c>
      <c r="G9" s="28" t="s">
        <v>30</v>
      </c>
    </row>
    <row r="10" spans="1:14" x14ac:dyDescent="0.25">
      <c r="B10" s="25" t="s">
        <v>81</v>
      </c>
      <c r="C10" s="26">
        <v>97840208758</v>
      </c>
      <c r="D10" s="26" t="s">
        <v>28</v>
      </c>
      <c r="E10" s="27">
        <v>239.52</v>
      </c>
      <c r="F10" s="26">
        <v>3221</v>
      </c>
      <c r="G10" s="28" t="s">
        <v>30</v>
      </c>
    </row>
    <row r="11" spans="1:14" x14ac:dyDescent="0.25">
      <c r="B11" s="29" t="s">
        <v>59</v>
      </c>
      <c r="C11" s="30">
        <v>72699018792</v>
      </c>
      <c r="D11" s="30" t="s">
        <v>5</v>
      </c>
      <c r="E11" s="27">
        <v>637.53</v>
      </c>
      <c r="F11" s="26">
        <v>3221</v>
      </c>
      <c r="G11" s="31" t="s">
        <v>30</v>
      </c>
      <c r="N11" s="7"/>
    </row>
    <row r="12" spans="1:14" x14ac:dyDescent="0.25">
      <c r="A12" s="32"/>
      <c r="B12" s="29" t="s">
        <v>65</v>
      </c>
      <c r="C12" s="30">
        <v>51644974425</v>
      </c>
      <c r="D12" s="30" t="s">
        <v>66</v>
      </c>
      <c r="E12" s="33">
        <v>558</v>
      </c>
      <c r="F12" s="26">
        <v>3221</v>
      </c>
      <c r="G12" s="28" t="s">
        <v>30</v>
      </c>
    </row>
    <row r="13" spans="1:14" ht="30" x14ac:dyDescent="0.25">
      <c r="A13" s="32"/>
      <c r="B13" s="29" t="s">
        <v>97</v>
      </c>
      <c r="C13" s="30">
        <v>58843087891</v>
      </c>
      <c r="D13" s="30" t="s">
        <v>11</v>
      </c>
      <c r="E13" s="33">
        <v>1944.4</v>
      </c>
      <c r="F13" s="26">
        <v>3221</v>
      </c>
      <c r="G13" s="34" t="s">
        <v>30</v>
      </c>
    </row>
    <row r="14" spans="1:14" x14ac:dyDescent="0.25">
      <c r="B14" s="29" t="s">
        <v>98</v>
      </c>
      <c r="C14" s="30">
        <v>44138062462</v>
      </c>
      <c r="D14" s="30" t="s">
        <v>29</v>
      </c>
      <c r="E14" s="27">
        <v>102.79</v>
      </c>
      <c r="F14" s="26">
        <v>3221</v>
      </c>
      <c r="G14" s="28" t="s">
        <v>30</v>
      </c>
    </row>
    <row r="15" spans="1:14" ht="15.75" thickBot="1" x14ac:dyDescent="0.3">
      <c r="B15" s="35" t="s">
        <v>99</v>
      </c>
      <c r="C15" s="36">
        <v>40531374434</v>
      </c>
      <c r="D15" s="36" t="s">
        <v>57</v>
      </c>
      <c r="E15" s="15">
        <v>5.5</v>
      </c>
      <c r="F15" s="14">
        <v>3221</v>
      </c>
      <c r="G15" s="16" t="s">
        <v>30</v>
      </c>
    </row>
    <row r="16" spans="1:14" ht="15.75" thickBot="1" x14ac:dyDescent="0.3">
      <c r="D16" s="17" t="s">
        <v>95</v>
      </c>
      <c r="E16" s="18">
        <f>SUM(E7:E15)</f>
        <v>4075.88</v>
      </c>
      <c r="L16" s="37"/>
    </row>
    <row r="17" spans="1:16384" x14ac:dyDescent="0.25">
      <c r="B17" s="38" t="s">
        <v>100</v>
      </c>
      <c r="C17" s="23">
        <v>99393766301</v>
      </c>
      <c r="D17" s="23" t="s">
        <v>5</v>
      </c>
      <c r="E17" s="39">
        <v>533.84</v>
      </c>
      <c r="F17" s="23">
        <v>3223</v>
      </c>
      <c r="G17" s="24" t="s">
        <v>23</v>
      </c>
    </row>
    <row r="18" spans="1:16384" ht="15.75" thickBot="1" x14ac:dyDescent="0.3">
      <c r="B18" s="13" t="s">
        <v>101</v>
      </c>
      <c r="C18" s="40" t="s">
        <v>102</v>
      </c>
      <c r="D18" s="14" t="s">
        <v>11</v>
      </c>
      <c r="E18" s="41">
        <v>1853.71</v>
      </c>
      <c r="F18" s="14">
        <v>3223</v>
      </c>
      <c r="G18" s="16" t="s">
        <v>23</v>
      </c>
    </row>
    <row r="19" spans="1:16384" ht="15.75" thickBot="1" x14ac:dyDescent="0.3">
      <c r="D19" s="8" t="s">
        <v>95</v>
      </c>
      <c r="E19" s="42">
        <f>SUM(E17:E18)</f>
        <v>2387.5500000000002</v>
      </c>
    </row>
    <row r="20" spans="1:16384" x14ac:dyDescent="0.25">
      <c r="B20" s="43" t="s">
        <v>70</v>
      </c>
      <c r="C20" s="44"/>
      <c r="D20" s="44" t="s">
        <v>71</v>
      </c>
      <c r="E20" s="39">
        <v>925.88</v>
      </c>
      <c r="F20" s="44">
        <v>3224</v>
      </c>
      <c r="G20" s="45" t="s">
        <v>47</v>
      </c>
    </row>
    <row r="21" spans="1:16384" ht="15.75" thickBot="1" x14ac:dyDescent="0.3">
      <c r="B21" s="46" t="s">
        <v>46</v>
      </c>
      <c r="C21" s="47">
        <v>73660371074</v>
      </c>
      <c r="D21" s="47" t="s">
        <v>35</v>
      </c>
      <c r="E21" s="41">
        <v>34.56</v>
      </c>
      <c r="F21" s="14">
        <v>3224</v>
      </c>
      <c r="G21" s="16" t="s">
        <v>47</v>
      </c>
    </row>
    <row r="22" spans="1:16384" ht="15.75" thickBot="1" x14ac:dyDescent="0.3">
      <c r="A22" s="32"/>
      <c r="B22" s="48"/>
      <c r="D22" s="49" t="s">
        <v>95</v>
      </c>
      <c r="E22" s="50">
        <f>SUM(E20:E21)</f>
        <v>960.44</v>
      </c>
      <c r="F22" s="51"/>
      <c r="G22" s="48"/>
    </row>
    <row r="23" spans="1:16384" x14ac:dyDescent="0.25">
      <c r="A23" s="1"/>
      <c r="B23" s="43" t="s">
        <v>75</v>
      </c>
      <c r="C23" s="44">
        <v>83605107180</v>
      </c>
      <c r="D23" s="44" t="s">
        <v>76</v>
      </c>
      <c r="E23" s="39">
        <v>140.96</v>
      </c>
      <c r="F23" s="23">
        <v>3225</v>
      </c>
      <c r="G23" s="52" t="s">
        <v>68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  <row r="24" spans="1:16384" x14ac:dyDescent="0.25">
      <c r="A24" s="1"/>
      <c r="B24" s="53" t="s">
        <v>67</v>
      </c>
      <c r="C24" s="54">
        <v>55529176295</v>
      </c>
      <c r="D24" s="54" t="s">
        <v>11</v>
      </c>
      <c r="E24" s="55">
        <v>3680.13</v>
      </c>
      <c r="F24" s="54">
        <v>3225</v>
      </c>
      <c r="G24" s="56" t="s">
        <v>68</v>
      </c>
      <c r="H24"/>
      <c r="I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  <c r="XFD24" s="1"/>
    </row>
    <row r="25" spans="1:16384" ht="15.75" thickBot="1" x14ac:dyDescent="0.3">
      <c r="A25" s="1"/>
      <c r="B25" s="46" t="s">
        <v>34</v>
      </c>
      <c r="C25" s="47">
        <v>11374156664</v>
      </c>
      <c r="D25" s="47" t="s">
        <v>35</v>
      </c>
      <c r="E25" s="57">
        <v>10.4</v>
      </c>
      <c r="F25" s="36">
        <v>3225</v>
      </c>
      <c r="G25" s="58" t="s">
        <v>68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  <c r="XFC25" s="1"/>
      <c r="XFD25" s="1"/>
    </row>
    <row r="26" spans="1:16384" ht="15.75" thickBot="1" x14ac:dyDescent="0.3">
      <c r="C26" s="59"/>
      <c r="D26" s="49" t="s">
        <v>95</v>
      </c>
      <c r="E26" s="50">
        <f>SUM(E23:E25)</f>
        <v>3831.4900000000002</v>
      </c>
      <c r="F26" s="60"/>
      <c r="G26" s="61"/>
    </row>
    <row r="27" spans="1:16384" x14ac:dyDescent="0.25">
      <c r="B27" s="38" t="s">
        <v>103</v>
      </c>
      <c r="C27" s="23">
        <v>81793146560</v>
      </c>
      <c r="D27" s="23" t="s">
        <v>11</v>
      </c>
      <c r="E27" s="39">
        <v>28.61</v>
      </c>
      <c r="F27" s="23">
        <v>3231</v>
      </c>
      <c r="G27" s="24" t="s">
        <v>22</v>
      </c>
    </row>
    <row r="28" spans="1:16384" x14ac:dyDescent="0.25">
      <c r="B28" s="62" t="s">
        <v>25</v>
      </c>
      <c r="C28" s="63">
        <v>29524210204</v>
      </c>
      <c r="D28" s="63" t="s">
        <v>26</v>
      </c>
      <c r="E28" s="55">
        <v>276.55</v>
      </c>
      <c r="F28" s="26">
        <v>3231</v>
      </c>
      <c r="G28" s="28" t="s">
        <v>22</v>
      </c>
    </row>
    <row r="29" spans="1:16384" x14ac:dyDescent="0.25">
      <c r="B29" s="62" t="s">
        <v>21</v>
      </c>
      <c r="C29" s="63">
        <v>87311810356</v>
      </c>
      <c r="D29" s="63" t="s">
        <v>5</v>
      </c>
      <c r="E29" s="55">
        <v>212.71</v>
      </c>
      <c r="F29" s="26">
        <v>3231</v>
      </c>
      <c r="G29" s="28" t="s">
        <v>22</v>
      </c>
    </row>
    <row r="30" spans="1:16384" x14ac:dyDescent="0.25">
      <c r="B30" s="25" t="s">
        <v>69</v>
      </c>
      <c r="C30" s="26">
        <v>70133616033</v>
      </c>
      <c r="D30" s="26" t="s">
        <v>11</v>
      </c>
      <c r="E30" s="55">
        <v>253.57</v>
      </c>
      <c r="F30" s="26">
        <v>3231</v>
      </c>
      <c r="G30" s="28" t="s">
        <v>22</v>
      </c>
    </row>
    <row r="31" spans="1:16384" ht="15.75" thickBot="1" x14ac:dyDescent="0.3">
      <c r="B31" s="46" t="s">
        <v>54</v>
      </c>
      <c r="C31" s="47">
        <v>61539838199</v>
      </c>
      <c r="D31" s="47" t="s">
        <v>55</v>
      </c>
      <c r="E31" s="41">
        <v>500</v>
      </c>
      <c r="F31" s="47">
        <v>3231</v>
      </c>
      <c r="G31" s="64" t="s">
        <v>22</v>
      </c>
      <c r="H31"/>
    </row>
    <row r="32" spans="1:16384" ht="15.75" thickBot="1" x14ac:dyDescent="0.3">
      <c r="C32" s="65"/>
      <c r="D32" s="49" t="s">
        <v>95</v>
      </c>
      <c r="E32" s="50">
        <f>SUM(E27:E31)</f>
        <v>1271.44</v>
      </c>
      <c r="F32" s="51"/>
    </row>
    <row r="33" spans="2:11" x14ac:dyDescent="0.25">
      <c r="B33" s="38" t="s">
        <v>104</v>
      </c>
      <c r="C33" s="66" t="s">
        <v>105</v>
      </c>
      <c r="D33" s="67" t="s">
        <v>5</v>
      </c>
      <c r="E33" s="68">
        <v>161.26</v>
      </c>
      <c r="F33" s="23">
        <v>3232</v>
      </c>
      <c r="G33" s="45" t="s">
        <v>19</v>
      </c>
    </row>
    <row r="34" spans="2:11" x14ac:dyDescent="0.25">
      <c r="B34" s="53" t="s">
        <v>17</v>
      </c>
      <c r="C34" s="54">
        <v>63041633582</v>
      </c>
      <c r="D34" s="54" t="s">
        <v>18</v>
      </c>
      <c r="E34" s="55">
        <v>106.44</v>
      </c>
      <c r="F34" s="54">
        <v>3232</v>
      </c>
      <c r="G34" s="56" t="s">
        <v>19</v>
      </c>
      <c r="H34"/>
      <c r="I34"/>
    </row>
    <row r="35" spans="2:11" ht="15.75" thickBot="1" x14ac:dyDescent="0.3">
      <c r="B35" s="46" t="s">
        <v>31</v>
      </c>
      <c r="C35" s="47">
        <v>82266510597</v>
      </c>
      <c r="D35" s="47" t="s">
        <v>5</v>
      </c>
      <c r="E35" s="41">
        <v>655.30999999999995</v>
      </c>
      <c r="F35" s="47">
        <v>3232</v>
      </c>
      <c r="G35" s="64" t="s">
        <v>19</v>
      </c>
      <c r="H35"/>
      <c r="I35"/>
    </row>
    <row r="36" spans="2:11" ht="15.75" thickBot="1" x14ac:dyDescent="0.3">
      <c r="C36" s="65"/>
      <c r="D36" s="49" t="s">
        <v>95</v>
      </c>
      <c r="E36" s="69">
        <f>SUM(E33:E35)</f>
        <v>923.01</v>
      </c>
      <c r="F36" s="51"/>
    </row>
    <row r="37" spans="2:11" x14ac:dyDescent="0.25">
      <c r="B37" s="70" t="s">
        <v>106</v>
      </c>
      <c r="C37" s="71">
        <v>97261072036</v>
      </c>
      <c r="D37" s="71" t="s">
        <v>5</v>
      </c>
      <c r="E37" s="39">
        <v>221.15</v>
      </c>
      <c r="F37" s="23">
        <v>3233</v>
      </c>
      <c r="G37" s="24" t="s">
        <v>14</v>
      </c>
    </row>
    <row r="38" spans="2:11" x14ac:dyDescent="0.25">
      <c r="B38" s="53" t="s">
        <v>73</v>
      </c>
      <c r="C38" s="54">
        <v>12809038450</v>
      </c>
      <c r="D38" s="54" t="s">
        <v>74</v>
      </c>
      <c r="E38" s="55">
        <v>70</v>
      </c>
      <c r="F38" s="26">
        <v>3233</v>
      </c>
      <c r="G38" s="28" t="s">
        <v>14</v>
      </c>
    </row>
    <row r="39" spans="2:11" ht="15.75" thickBot="1" x14ac:dyDescent="0.3">
      <c r="B39" s="46" t="s">
        <v>13</v>
      </c>
      <c r="C39" s="47">
        <v>44110106406</v>
      </c>
      <c r="D39" s="47" t="s">
        <v>5</v>
      </c>
      <c r="E39" s="41">
        <v>349.38</v>
      </c>
      <c r="F39" s="14">
        <v>3233</v>
      </c>
      <c r="G39" s="16" t="s">
        <v>14</v>
      </c>
    </row>
    <row r="40" spans="2:11" ht="15.75" thickBot="1" x14ac:dyDescent="0.3">
      <c r="B40" s="32"/>
      <c r="D40" s="49" t="s">
        <v>95</v>
      </c>
      <c r="E40" s="72">
        <f>SUM(E37:E39)</f>
        <v>640.53</v>
      </c>
    </row>
    <row r="41" spans="2:11" x14ac:dyDescent="0.25">
      <c r="B41" s="38" t="s">
        <v>107</v>
      </c>
      <c r="C41" s="71">
        <v>13269963589</v>
      </c>
      <c r="D41" s="23" t="s">
        <v>33</v>
      </c>
      <c r="E41" s="22">
        <v>112.64</v>
      </c>
      <c r="F41" s="23">
        <v>3234</v>
      </c>
      <c r="G41" s="24" t="s">
        <v>8</v>
      </c>
    </row>
    <row r="42" spans="2:11" x14ac:dyDescent="0.25">
      <c r="B42" s="62" t="s">
        <v>108</v>
      </c>
      <c r="C42" s="73" t="s">
        <v>109</v>
      </c>
      <c r="D42" s="63" t="s">
        <v>36</v>
      </c>
      <c r="E42" s="55">
        <v>26.01</v>
      </c>
      <c r="F42" s="26">
        <v>3234</v>
      </c>
      <c r="G42" s="28" t="s">
        <v>8</v>
      </c>
    </row>
    <row r="43" spans="2:11" x14ac:dyDescent="0.25">
      <c r="B43" s="62" t="s">
        <v>37</v>
      </c>
      <c r="C43" s="74" t="s">
        <v>110</v>
      </c>
      <c r="D43" s="63" t="s">
        <v>36</v>
      </c>
      <c r="E43" s="55">
        <v>107</v>
      </c>
      <c r="F43" s="26">
        <v>3234</v>
      </c>
      <c r="G43" s="28" t="s">
        <v>8</v>
      </c>
    </row>
    <row r="44" spans="2:11" x14ac:dyDescent="0.25">
      <c r="B44" s="62" t="s">
        <v>56</v>
      </c>
      <c r="C44" s="63">
        <v>40531374434</v>
      </c>
      <c r="D44" s="63" t="s">
        <v>57</v>
      </c>
      <c r="E44" s="55">
        <v>191.89</v>
      </c>
      <c r="F44" s="26">
        <v>3234</v>
      </c>
      <c r="G44" s="28" t="s">
        <v>8</v>
      </c>
    </row>
    <row r="45" spans="2:11" x14ac:dyDescent="0.25">
      <c r="B45" s="62" t="s">
        <v>16</v>
      </c>
      <c r="C45" s="63">
        <v>80805858278</v>
      </c>
      <c r="D45" s="63" t="s">
        <v>5</v>
      </c>
      <c r="E45" s="55">
        <v>72.56</v>
      </c>
      <c r="F45" s="26">
        <v>3234</v>
      </c>
      <c r="G45" s="28" t="s">
        <v>8</v>
      </c>
    </row>
    <row r="46" spans="2:11" x14ac:dyDescent="0.25">
      <c r="B46" s="62" t="s">
        <v>24</v>
      </c>
      <c r="C46" s="74" t="s">
        <v>111</v>
      </c>
      <c r="D46" s="63" t="s">
        <v>5</v>
      </c>
      <c r="E46" s="55">
        <v>268.2</v>
      </c>
      <c r="F46" s="26">
        <v>3234</v>
      </c>
      <c r="G46" s="28" t="s">
        <v>8</v>
      </c>
    </row>
    <row r="47" spans="2:11" x14ac:dyDescent="0.25">
      <c r="B47" s="62" t="s">
        <v>7</v>
      </c>
      <c r="C47" s="63">
        <v>54382731928</v>
      </c>
      <c r="D47" s="63" t="s">
        <v>5</v>
      </c>
      <c r="E47" s="55">
        <v>64.89</v>
      </c>
      <c r="F47" s="26">
        <v>3234</v>
      </c>
      <c r="G47" s="28" t="s">
        <v>8</v>
      </c>
    </row>
    <row r="48" spans="2:11" ht="15.75" thickBot="1" x14ac:dyDescent="0.3">
      <c r="B48" s="46" t="s">
        <v>32</v>
      </c>
      <c r="C48" s="47">
        <v>75145286506</v>
      </c>
      <c r="D48" s="47" t="s">
        <v>5</v>
      </c>
      <c r="E48" s="41">
        <v>83.13</v>
      </c>
      <c r="F48" s="14">
        <v>3234</v>
      </c>
      <c r="G48" s="16" t="s">
        <v>8</v>
      </c>
      <c r="K48" s="37"/>
    </row>
    <row r="49" spans="2:11" ht="15.75" thickBot="1" x14ac:dyDescent="0.3">
      <c r="B49" s="75"/>
      <c r="C49" s="76"/>
      <c r="D49" s="8" t="s">
        <v>95</v>
      </c>
      <c r="E49" s="42">
        <f>SUM(E41:E48)</f>
        <v>926.31999999999994</v>
      </c>
      <c r="F49" s="51"/>
      <c r="G49" s="32"/>
      <c r="K49" s="32"/>
    </row>
    <row r="50" spans="2:11" x14ac:dyDescent="0.25">
      <c r="B50" s="70" t="s">
        <v>7</v>
      </c>
      <c r="C50" s="71">
        <v>54382731928</v>
      </c>
      <c r="D50" s="71" t="s">
        <v>5</v>
      </c>
      <c r="E50" s="39">
        <v>2824.67</v>
      </c>
      <c r="F50" s="23">
        <v>3235</v>
      </c>
      <c r="G50" s="24" t="s">
        <v>9</v>
      </c>
    </row>
    <row r="51" spans="2:11" x14ac:dyDescent="0.25">
      <c r="B51" s="62" t="s">
        <v>27</v>
      </c>
      <c r="C51" s="63">
        <v>48579920776</v>
      </c>
      <c r="D51" s="63" t="s">
        <v>28</v>
      </c>
      <c r="E51" s="55">
        <v>642.75</v>
      </c>
      <c r="F51" s="26">
        <v>3235</v>
      </c>
      <c r="G51" s="28" t="s">
        <v>9</v>
      </c>
    </row>
    <row r="52" spans="2:11" ht="15.75" thickBot="1" x14ac:dyDescent="0.3">
      <c r="B52" s="77" t="s">
        <v>112</v>
      </c>
      <c r="C52" s="36">
        <v>73293310543</v>
      </c>
      <c r="D52" s="36" t="s">
        <v>5</v>
      </c>
      <c r="E52" s="41">
        <v>875.6</v>
      </c>
      <c r="F52" s="14">
        <v>3235</v>
      </c>
      <c r="G52" s="16" t="s">
        <v>9</v>
      </c>
    </row>
    <row r="53" spans="2:11" ht="15.75" thickBot="1" x14ac:dyDescent="0.3">
      <c r="D53" s="49" t="s">
        <v>95</v>
      </c>
      <c r="E53" s="72">
        <f>SUM(E50:E52)</f>
        <v>4343.0200000000004</v>
      </c>
    </row>
    <row r="54" spans="2:11" ht="15.75" thickBot="1" x14ac:dyDescent="0.3">
      <c r="B54" s="78" t="s">
        <v>4</v>
      </c>
      <c r="C54" s="79">
        <v>87500773013</v>
      </c>
      <c r="D54" s="79" t="s">
        <v>5</v>
      </c>
      <c r="E54" s="80">
        <v>2951.93</v>
      </c>
      <c r="F54" s="81">
        <v>3237</v>
      </c>
      <c r="G54" s="82" t="s">
        <v>6</v>
      </c>
    </row>
    <row r="55" spans="2:11" ht="15.75" thickBot="1" x14ac:dyDescent="0.3">
      <c r="D55" s="8" t="s">
        <v>95</v>
      </c>
      <c r="E55" s="42">
        <f>SUM(E54)</f>
        <v>2951.93</v>
      </c>
    </row>
    <row r="56" spans="2:11" x14ac:dyDescent="0.25">
      <c r="B56" s="70" t="s">
        <v>10</v>
      </c>
      <c r="C56" s="71">
        <v>85821130368</v>
      </c>
      <c r="D56" s="71" t="s">
        <v>11</v>
      </c>
      <c r="E56" s="39">
        <v>47.46</v>
      </c>
      <c r="F56" s="71">
        <v>3238</v>
      </c>
      <c r="G56" s="52" t="s">
        <v>12</v>
      </c>
    </row>
    <row r="57" spans="2:11" x14ac:dyDescent="0.25">
      <c r="B57" s="62" t="s">
        <v>15</v>
      </c>
      <c r="C57" s="63">
        <v>46118101286</v>
      </c>
      <c r="D57" s="63" t="s">
        <v>5</v>
      </c>
      <c r="E57" s="55">
        <v>149.31</v>
      </c>
      <c r="F57" s="63">
        <v>3238</v>
      </c>
      <c r="G57" s="83" t="s">
        <v>12</v>
      </c>
    </row>
    <row r="58" spans="2:11" x14ac:dyDescent="0.25">
      <c r="B58" s="62" t="s">
        <v>40</v>
      </c>
      <c r="C58" s="63">
        <v>14654537073</v>
      </c>
      <c r="D58" s="63" t="s">
        <v>11</v>
      </c>
      <c r="E58" s="55">
        <v>218.55</v>
      </c>
      <c r="F58" s="26">
        <v>3238</v>
      </c>
      <c r="G58" s="28" t="s">
        <v>12</v>
      </c>
    </row>
    <row r="59" spans="2:11" ht="15.75" thickBot="1" x14ac:dyDescent="0.3">
      <c r="B59" s="46" t="s">
        <v>50</v>
      </c>
      <c r="C59" s="47">
        <v>32507385382</v>
      </c>
      <c r="D59" s="47" t="s">
        <v>51</v>
      </c>
      <c r="E59" s="41">
        <v>1032.75</v>
      </c>
      <c r="F59" s="14">
        <v>3238</v>
      </c>
      <c r="G59" s="16" t="s">
        <v>12</v>
      </c>
    </row>
    <row r="60" spans="2:11" ht="15.75" thickBot="1" x14ac:dyDescent="0.3">
      <c r="D60" s="49" t="s">
        <v>95</v>
      </c>
      <c r="E60" s="72">
        <f>SUM(E56:E59)</f>
        <v>1448.0700000000002</v>
      </c>
    </row>
    <row r="61" spans="2:11" x14ac:dyDescent="0.25">
      <c r="B61" s="38" t="s">
        <v>113</v>
      </c>
      <c r="C61" s="23">
        <v>63041633582</v>
      </c>
      <c r="D61" s="23" t="s">
        <v>18</v>
      </c>
      <c r="E61" s="22">
        <v>61.39</v>
      </c>
      <c r="F61" s="23">
        <v>3239</v>
      </c>
      <c r="G61" s="24" t="s">
        <v>114</v>
      </c>
    </row>
    <row r="62" spans="2:11" x14ac:dyDescent="0.25">
      <c r="B62" s="53" t="s">
        <v>60</v>
      </c>
      <c r="C62" s="54">
        <v>4130015300</v>
      </c>
      <c r="D62" s="54" t="s">
        <v>5</v>
      </c>
      <c r="E62" s="55">
        <v>7</v>
      </c>
      <c r="F62" s="54">
        <v>3239</v>
      </c>
      <c r="G62" s="56" t="s">
        <v>20</v>
      </c>
    </row>
    <row r="63" spans="2:11" ht="15.75" thickBot="1" x14ac:dyDescent="0.3">
      <c r="B63" s="77" t="s">
        <v>39</v>
      </c>
      <c r="C63" s="36">
        <v>33679708526</v>
      </c>
      <c r="D63" s="36" t="s">
        <v>11</v>
      </c>
      <c r="E63" s="41">
        <v>99.54</v>
      </c>
      <c r="F63" s="14">
        <v>3239</v>
      </c>
      <c r="G63" s="16" t="s">
        <v>114</v>
      </c>
    </row>
    <row r="64" spans="2:11" ht="15.75" thickBot="1" x14ac:dyDescent="0.3">
      <c r="D64" s="17" t="s">
        <v>95</v>
      </c>
      <c r="E64" s="18">
        <f>SUM(E61:E63)</f>
        <v>167.93</v>
      </c>
    </row>
    <row r="65" spans="1:10" x14ac:dyDescent="0.25">
      <c r="B65" s="70" t="s">
        <v>115</v>
      </c>
      <c r="C65" s="71">
        <v>12966072286</v>
      </c>
      <c r="D65" s="71" t="s">
        <v>44</v>
      </c>
      <c r="E65" s="39">
        <v>405.3</v>
      </c>
      <c r="F65" s="71">
        <v>3293</v>
      </c>
      <c r="G65" s="52" t="s">
        <v>45</v>
      </c>
    </row>
    <row r="66" spans="1:10" x14ac:dyDescent="0.25">
      <c r="B66" s="53" t="s">
        <v>46</v>
      </c>
      <c r="C66" s="54">
        <v>73660371074</v>
      </c>
      <c r="D66" s="54" t="s">
        <v>35</v>
      </c>
      <c r="E66" s="55">
        <v>67.930000000000007</v>
      </c>
      <c r="F66" s="54">
        <v>3293</v>
      </c>
      <c r="G66" s="56" t="s">
        <v>45</v>
      </c>
      <c r="H66"/>
    </row>
    <row r="67" spans="1:10" ht="15.75" thickBot="1" x14ac:dyDescent="0.3">
      <c r="B67" s="46" t="s">
        <v>58</v>
      </c>
      <c r="C67" s="47">
        <v>78341009220</v>
      </c>
      <c r="D67" s="47" t="s">
        <v>5</v>
      </c>
      <c r="E67" s="41">
        <v>168.2</v>
      </c>
      <c r="F67" s="47">
        <v>3293</v>
      </c>
      <c r="G67" s="64" t="s">
        <v>45</v>
      </c>
      <c r="H67"/>
    </row>
    <row r="68" spans="1:10" ht="15.75" thickBot="1" x14ac:dyDescent="0.3">
      <c r="B68"/>
      <c r="C68" s="84"/>
      <c r="D68" s="49" t="s">
        <v>95</v>
      </c>
      <c r="E68" s="72">
        <f>SUM(E65:E67)</f>
        <v>641.43000000000006</v>
      </c>
      <c r="F68" s="84"/>
      <c r="G68"/>
      <c r="H68"/>
    </row>
    <row r="69" spans="1:10" x14ac:dyDescent="0.25">
      <c r="B69" s="19" t="s">
        <v>116</v>
      </c>
      <c r="C69" s="23">
        <v>67645105540</v>
      </c>
      <c r="D69" s="67" t="s">
        <v>5</v>
      </c>
      <c r="E69" s="68">
        <v>150</v>
      </c>
      <c r="F69" s="44">
        <v>3294</v>
      </c>
      <c r="G69" s="45" t="s">
        <v>38</v>
      </c>
    </row>
    <row r="70" spans="1:10" ht="15.75" thickBot="1" x14ac:dyDescent="0.3">
      <c r="B70" s="13" t="s">
        <v>48</v>
      </c>
      <c r="C70" s="14">
        <v>36569883265</v>
      </c>
      <c r="D70" s="14" t="s">
        <v>49</v>
      </c>
      <c r="E70" s="15">
        <v>200</v>
      </c>
      <c r="F70" s="14">
        <v>3294</v>
      </c>
      <c r="G70" s="16" t="s">
        <v>38</v>
      </c>
      <c r="H70"/>
    </row>
    <row r="71" spans="1:10" ht="15.75" thickBot="1" x14ac:dyDescent="0.3">
      <c r="B71" s="32"/>
      <c r="C71" s="51"/>
      <c r="D71" s="85" t="s">
        <v>95</v>
      </c>
      <c r="E71" s="86">
        <f>SUM(E69:E70)</f>
        <v>350</v>
      </c>
      <c r="F71" s="51"/>
      <c r="G71" s="32"/>
      <c r="H71"/>
    </row>
    <row r="72" spans="1:10" x14ac:dyDescent="0.25">
      <c r="B72" s="87" t="s">
        <v>52</v>
      </c>
      <c r="C72" s="67">
        <v>92379157609</v>
      </c>
      <c r="D72" s="67" t="s">
        <v>11</v>
      </c>
      <c r="E72" s="68">
        <v>252.88</v>
      </c>
      <c r="F72" s="67">
        <v>3299</v>
      </c>
      <c r="G72" s="88" t="s">
        <v>53</v>
      </c>
      <c r="H72"/>
    </row>
    <row r="73" spans="1:10" ht="15.75" thickBot="1" x14ac:dyDescent="0.3">
      <c r="B73" s="89" t="s">
        <v>96</v>
      </c>
      <c r="C73" s="90">
        <v>62226620908</v>
      </c>
      <c r="D73" s="91" t="s">
        <v>11</v>
      </c>
      <c r="E73" s="92">
        <v>37.01</v>
      </c>
      <c r="F73" s="93">
        <v>3299</v>
      </c>
      <c r="G73" s="94" t="s">
        <v>53</v>
      </c>
      <c r="H73"/>
    </row>
    <row r="74" spans="1:10" ht="15.75" thickBot="1" x14ac:dyDescent="0.3">
      <c r="D74" s="17" t="s">
        <v>95</v>
      </c>
      <c r="E74" s="18">
        <f>SUM(E72:E73)</f>
        <v>289.89</v>
      </c>
    </row>
    <row r="75" spans="1:10" ht="15.75" thickBot="1" x14ac:dyDescent="0.3">
      <c r="B75" s="78" t="s">
        <v>61</v>
      </c>
      <c r="C75" s="79">
        <v>23057039320</v>
      </c>
      <c r="D75" s="79" t="s">
        <v>5</v>
      </c>
      <c r="E75" s="95">
        <v>184.66</v>
      </c>
      <c r="F75" s="81">
        <v>3431</v>
      </c>
      <c r="G75" s="82" t="s">
        <v>62</v>
      </c>
    </row>
    <row r="76" spans="1:10" ht="15.75" thickBot="1" x14ac:dyDescent="0.3">
      <c r="D76" s="96" t="s">
        <v>95</v>
      </c>
      <c r="E76" s="97">
        <f>SUM(E75)</f>
        <v>184.66</v>
      </c>
      <c r="J76"/>
    </row>
    <row r="77" spans="1:10" ht="15.75" thickBot="1" x14ac:dyDescent="0.3">
      <c r="B77" s="98" t="s">
        <v>41</v>
      </c>
      <c r="C77" s="99">
        <v>82497118239</v>
      </c>
      <c r="D77" s="99" t="s">
        <v>42</v>
      </c>
      <c r="E77" s="80">
        <v>660.89</v>
      </c>
      <c r="F77" s="99">
        <v>4224</v>
      </c>
      <c r="G77" s="100" t="s">
        <v>43</v>
      </c>
      <c r="H77"/>
      <c r="I77"/>
    </row>
    <row r="78" spans="1:10" ht="15.75" thickBot="1" x14ac:dyDescent="0.3">
      <c r="D78" s="49" t="s">
        <v>95</v>
      </c>
      <c r="E78" s="72">
        <f>SUM(E77)</f>
        <v>660.89</v>
      </c>
    </row>
    <row r="79" spans="1:10" ht="15.75" thickBot="1" x14ac:dyDescent="0.3">
      <c r="B79" s="98" t="s">
        <v>77</v>
      </c>
      <c r="C79" s="99">
        <v>56616753620</v>
      </c>
      <c r="D79" s="99" t="s">
        <v>78</v>
      </c>
      <c r="E79" s="80">
        <v>218.26</v>
      </c>
      <c r="F79" s="99">
        <v>4225</v>
      </c>
      <c r="G79" s="100" t="s">
        <v>79</v>
      </c>
      <c r="H79"/>
      <c r="I79"/>
    </row>
    <row r="80" spans="1:10" ht="15.75" thickBot="1" x14ac:dyDescent="0.3">
      <c r="A80" s="32"/>
      <c r="B80" s="48"/>
      <c r="C80" s="59"/>
      <c r="D80" s="49" t="s">
        <v>95</v>
      </c>
      <c r="E80" s="72">
        <f>SUM(E79)</f>
        <v>218.26</v>
      </c>
      <c r="F80" s="51"/>
      <c r="G80" s="32"/>
    </row>
    <row r="81" spans="2:10" x14ac:dyDescent="0.25">
      <c r="B81" s="43" t="s">
        <v>82</v>
      </c>
      <c r="C81" s="44"/>
      <c r="D81" s="44"/>
      <c r="E81" s="39">
        <v>18612.169999999998</v>
      </c>
      <c r="F81" s="44">
        <v>3111</v>
      </c>
      <c r="G81" s="45" t="s">
        <v>83</v>
      </c>
      <c r="H81"/>
      <c r="I81"/>
      <c r="J81"/>
    </row>
    <row r="82" spans="2:10" x14ac:dyDescent="0.25">
      <c r="B82" s="53" t="s">
        <v>82</v>
      </c>
      <c r="C82" s="54"/>
      <c r="D82" s="54"/>
      <c r="E82" s="55">
        <v>2575</v>
      </c>
      <c r="F82" s="54">
        <v>3113</v>
      </c>
      <c r="G82" s="56" t="s">
        <v>84</v>
      </c>
      <c r="H82"/>
      <c r="I82"/>
      <c r="J82"/>
    </row>
    <row r="83" spans="2:10" x14ac:dyDescent="0.25">
      <c r="B83" s="53" t="s">
        <v>82</v>
      </c>
      <c r="C83" s="54"/>
      <c r="D83" s="54"/>
      <c r="E83" s="55">
        <v>3468.35</v>
      </c>
      <c r="F83" s="54">
        <v>3132</v>
      </c>
      <c r="G83" s="56" t="s">
        <v>85</v>
      </c>
      <c r="H83"/>
      <c r="I83"/>
      <c r="J83"/>
    </row>
    <row r="84" spans="2:10" x14ac:dyDescent="0.25">
      <c r="B84" s="53" t="s">
        <v>82</v>
      </c>
      <c r="C84" s="54"/>
      <c r="D84" s="54"/>
      <c r="E84" s="55">
        <v>6617.7</v>
      </c>
      <c r="F84" s="54">
        <v>3211</v>
      </c>
      <c r="G84" s="56" t="s">
        <v>64</v>
      </c>
      <c r="H84"/>
      <c r="I84"/>
      <c r="J84"/>
    </row>
    <row r="85" spans="2:10" x14ac:dyDescent="0.25">
      <c r="B85" s="53" t="s">
        <v>82</v>
      </c>
      <c r="C85" s="54"/>
      <c r="D85" s="54"/>
      <c r="E85" s="55">
        <v>222.14</v>
      </c>
      <c r="F85" s="54">
        <v>3212</v>
      </c>
      <c r="G85" s="56" t="s">
        <v>86</v>
      </c>
      <c r="H85"/>
      <c r="I85"/>
      <c r="J85"/>
    </row>
    <row r="86" spans="2:10" x14ac:dyDescent="0.25">
      <c r="B86" s="53" t="s">
        <v>82</v>
      </c>
      <c r="C86" s="54"/>
      <c r="D86" s="54"/>
      <c r="E86" s="55">
        <v>3584</v>
      </c>
      <c r="F86" s="54">
        <v>3213</v>
      </c>
      <c r="G86" s="56" t="s">
        <v>87</v>
      </c>
      <c r="H86"/>
      <c r="I86"/>
      <c r="J86"/>
    </row>
    <row r="87" spans="2:10" x14ac:dyDescent="0.25">
      <c r="B87" s="53" t="s">
        <v>82</v>
      </c>
      <c r="C87" s="54"/>
      <c r="D87" s="54"/>
      <c r="E87" s="55">
        <v>5386.01</v>
      </c>
      <c r="F87" s="54">
        <v>3237</v>
      </c>
      <c r="G87" s="56" t="s">
        <v>6</v>
      </c>
      <c r="H87"/>
      <c r="I87"/>
      <c r="J87"/>
    </row>
    <row r="88" spans="2:10" x14ac:dyDescent="0.25">
      <c r="B88" s="53" t="s">
        <v>82</v>
      </c>
      <c r="C88" s="54"/>
      <c r="D88" s="54"/>
      <c r="E88" s="55">
        <v>168</v>
      </c>
      <c r="F88" s="54">
        <v>3295</v>
      </c>
      <c r="G88" s="56" t="s">
        <v>88</v>
      </c>
      <c r="H88"/>
      <c r="I88"/>
      <c r="J88"/>
    </row>
    <row r="89" spans="2:10" ht="15.75" thickBot="1" x14ac:dyDescent="0.3">
      <c r="B89" s="46" t="s">
        <v>82</v>
      </c>
      <c r="C89" s="47"/>
      <c r="D89" s="47"/>
      <c r="E89" s="41">
        <v>12272.99</v>
      </c>
      <c r="F89" s="47">
        <v>3299</v>
      </c>
      <c r="G89" s="64" t="s">
        <v>53</v>
      </c>
      <c r="H89"/>
      <c r="I89"/>
      <c r="J89"/>
    </row>
    <row r="90" spans="2:10" ht="15.75" thickBot="1" x14ac:dyDescent="0.3">
      <c r="D90" s="17" t="s">
        <v>95</v>
      </c>
      <c r="E90" s="101">
        <f>SUM(E81:E89)</f>
        <v>52906.36</v>
      </c>
    </row>
    <row r="91" spans="2:10" x14ac:dyDescent="0.25">
      <c r="E91" s="102"/>
    </row>
    <row r="111" ht="41.25" customHeight="1" x14ac:dyDescent="0.25"/>
    <row r="113" ht="21" customHeight="1" x14ac:dyDescent="0.25"/>
  </sheetData>
  <pageMargins left="0.7" right="0.7" top="0.75" bottom="0.75" header="0.3" footer="0.3"/>
  <pageSetup paperSize="9" scale="78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Računovdostvo 2</cp:lastModifiedBy>
  <cp:lastPrinted>2024-05-20T06:46:04Z</cp:lastPrinted>
  <dcterms:created xsi:type="dcterms:W3CDTF">2024-05-20T07:38:41Z</dcterms:created>
  <dcterms:modified xsi:type="dcterms:W3CDTF">2024-05-20T07:45:36Z</dcterms:modified>
</cp:coreProperties>
</file>